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5480" windowHeight="96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75" i="1" l="1"/>
  <c r="J75" i="1"/>
  <c r="H75" i="1"/>
  <c r="H82" i="1" s="1"/>
  <c r="K28" i="1"/>
  <c r="K82" i="1" s="1"/>
  <c r="J28" i="1"/>
  <c r="H28" i="1"/>
  <c r="K46" i="1"/>
  <c r="J46" i="1"/>
  <c r="J82" i="1"/>
  <c r="H46" i="1"/>
</calcChain>
</file>

<file path=xl/sharedStrings.xml><?xml version="1.0" encoding="utf-8"?>
<sst xmlns="http://schemas.openxmlformats.org/spreadsheetml/2006/main" count="207" uniqueCount="121">
  <si>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</si>
  <si>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</si>
  <si>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</si>
  <si>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</si>
  <si>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</si>
  <si>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</si>
  <si>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</si>
  <si>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</si>
  <si>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</si>
  <si>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</si>
  <si>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</si>
  <si>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</si>
  <si>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</si>
  <si>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</si>
  <si>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</si>
  <si>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</si>
  <si>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</si>
  <si>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</si>
  <si>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</si>
  <si>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</si>
  <si>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</si>
  <si>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AMPLIACION MENOR</t>
  </si>
  <si>
    <t>ALTURA MÁXIMA</t>
  </si>
  <si>
    <t>LGUC., OGUC., Y PRC</t>
  </si>
  <si>
    <t>OBRA NUEVA</t>
  </si>
  <si>
    <t>A. ESPEJO</t>
  </si>
  <si>
    <t>B. SILVA</t>
  </si>
  <si>
    <t>LGUC., OGUC.,Y PRC</t>
  </si>
  <si>
    <t>SUPERFICIE DEL TERRENO</t>
  </si>
  <si>
    <t>SUPERFIECIE DEL TERRENO</t>
  </si>
  <si>
    <t>A.ESPEJO</t>
  </si>
  <si>
    <t>AMPLIACION MAYOR</t>
  </si>
  <si>
    <t>LEY 20.898</t>
  </si>
  <si>
    <t>PERMISO N°</t>
  </si>
  <si>
    <t>RESOLUCION FECHA</t>
  </si>
  <si>
    <t>DESCIPCION PROYECTO</t>
  </si>
  <si>
    <t>SUPERFICIE M2</t>
  </si>
  <si>
    <t>NORMAS ESPCIALES</t>
  </si>
  <si>
    <t>S/REV</t>
  </si>
  <si>
    <t>LEY 20898</t>
  </si>
  <si>
    <t>LEY 19537</t>
  </si>
  <si>
    <t>LGUC, OGUC, Y PRC</t>
  </si>
  <si>
    <t>ANTEPROYECTOS</t>
  </si>
  <si>
    <t>ANTEPROYECTO</t>
  </si>
  <si>
    <t>A.MOMARDES</t>
  </si>
  <si>
    <t>PJE PRIVADO NICANOR PLAZA 2035-A</t>
  </si>
  <si>
    <t>ADRIANA MORAGA PEREIRA</t>
  </si>
  <si>
    <t>METLIFE CHILE SEGUROS DE VIDA S.A.</t>
  </si>
  <si>
    <t>AV. OSSA 655</t>
  </si>
  <si>
    <t>NICOLE DE BAEREMACKER ELGART</t>
  </si>
  <si>
    <t>MARIO INOSTROZA</t>
  </si>
  <si>
    <t>CINE HOYTS</t>
  </si>
  <si>
    <t>ALTERACION</t>
  </si>
  <si>
    <t>CORPORACION IGLESIA TEMPLO BIBLICO BAUTISTA DE LA REINA</t>
  </si>
  <si>
    <t>AV. OSSA 2153 Y LAS LUCIERNAGAS 5737</t>
  </si>
  <si>
    <t>NICOLAS YOPO OSORIO</t>
  </si>
  <si>
    <t>CULTO</t>
  </si>
  <si>
    <t>Estadísticas de Permisos y Resoluciones Correspondientes mes de Diciembre  2018</t>
  </si>
  <si>
    <t>JORGE ESQUIVEL MANTEROLA</t>
  </si>
  <si>
    <t>HELSBY 8921-F</t>
  </si>
  <si>
    <t>SEBASTIAN MORALES</t>
  </si>
  <si>
    <t>LGUC, OGUC Y PRC</t>
  </si>
  <si>
    <t>INMOBILIARIA TOWNHOUSE LA REINA SPA.</t>
  </si>
  <si>
    <t>PAULA JARQUEMADA 309</t>
  </si>
  <si>
    <t>RICARDO FRANULIC</t>
  </si>
  <si>
    <t>CECILIA DUQUE VIDELA</t>
  </si>
  <si>
    <t>NATALIA CORREA / CARLOS DAZA</t>
  </si>
  <si>
    <t>LORELEY 479</t>
  </si>
  <si>
    <t>JUAN EYHERALDE</t>
  </si>
  <si>
    <t>LGUC OGUC Y PRC</t>
  </si>
  <si>
    <t>TOBALABA 6645</t>
  </si>
  <si>
    <t>GUILLERMO URRUTIA LABRA</t>
  </si>
  <si>
    <t>LGUC, OGUC, PRC LA REINA</t>
  </si>
  <si>
    <t>12/12/2018</t>
  </si>
  <si>
    <t>ALVARO CASANOVA 0631-J</t>
  </si>
  <si>
    <t>SEBASTIAN FUENZALIDA</t>
  </si>
  <si>
    <t>18/12/2018</t>
  </si>
  <si>
    <t>HERNAN CORDOVA RIQUELME</t>
  </si>
  <si>
    <t>ALVARO CASANOVA 0631-K</t>
  </si>
  <si>
    <t>FRANCISCO SILVA LABRA</t>
  </si>
  <si>
    <t>ALVARO CASANOVA0631-I</t>
  </si>
  <si>
    <t>JOSE ORMAZABAL</t>
  </si>
  <si>
    <t>VERONICA BERNALES DURAN</t>
  </si>
  <si>
    <t>TOCONAO 220</t>
  </si>
  <si>
    <t>EDUARDO GUERRA</t>
  </si>
  <si>
    <t>INMOBILIARIA BUENAVISTA S.A.</t>
  </si>
  <si>
    <t>ALVARO CASANOVA 1826</t>
  </si>
  <si>
    <t>MARIA CASTRO</t>
  </si>
  <si>
    <t>JORGE ALESSANDRI 680</t>
  </si>
  <si>
    <t>SERVICIOS</t>
  </si>
  <si>
    <t>8M</t>
  </si>
  <si>
    <t>INMOBILIARIA E INVERSIONES SALEM SPA.</t>
  </si>
  <si>
    <t>CARLOS SILVA VILDOSOLA 9316</t>
  </si>
  <si>
    <t>CLAUDIA LEAY</t>
  </si>
  <si>
    <t>ASESORIAS E INVERSIONES NEXT LTDA.</t>
  </si>
  <si>
    <t>PRINCIPE DE GALES 5921 OF. 1407</t>
  </si>
  <si>
    <t>LIHOR GURIVCH</t>
  </si>
  <si>
    <t>MODIFICACION</t>
  </si>
  <si>
    <t>M. GARRIDO</t>
  </si>
  <si>
    <t>LEY 19537 COPROPIEDAD INMOB. (TIPOA), ART. 165 LGUC. ART. 6.1.8. PGUC, LGUC. OGUC Y PRC</t>
  </si>
  <si>
    <t>ADASME HNOS LTDA.</t>
  </si>
  <si>
    <t>ANA FUENTES</t>
  </si>
  <si>
    <t>N. JOFRE</t>
  </si>
  <si>
    <t>MGA/AEA/mpa</t>
  </si>
  <si>
    <t>MAURICIO GARRIDO ARABIA</t>
  </si>
  <si>
    <t>ARQUITECTO</t>
  </si>
  <si>
    <t>DIRECTOR DE OBRAS (S)</t>
  </si>
  <si>
    <t>MARIO JORGE RUIZ PINEDA</t>
  </si>
  <si>
    <t>A. MONARDES</t>
  </si>
  <si>
    <t>ART.6.1.8 OGUC., (CONJUNTO VIV.ECON) DFL 2/59, LEY 19537 COPROPIEDAD INMOB. TIPO A, ART. 63 LGUC,(BENEFICIO A FUSION)</t>
  </si>
  <si>
    <t>SERGIO MONARDES SEBURO</t>
  </si>
  <si>
    <t xml:space="preserve">SERVICIO </t>
  </si>
  <si>
    <t>N.JOFRE</t>
  </si>
  <si>
    <t>PABLO BERNALES ROMERO / PAULA URIBE</t>
  </si>
  <si>
    <t>CARLOS CEPEDA CANALES</t>
  </si>
  <si>
    <t>MUNICIPALIDAD DE LA REINA</t>
  </si>
  <si>
    <t>SANDRA MARTINEZ</t>
  </si>
  <si>
    <t>PJE PRIVADO BRAMANTE 651</t>
  </si>
  <si>
    <t>VERONICA HAU ESPINOSA</t>
  </si>
  <si>
    <t>AV. ALCALDE FERNANDO CASTILLO VELASCO 8751 LOC. 29</t>
  </si>
  <si>
    <t>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</si>
</sst>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1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6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4" fontId="3" fillId="0" borderId="0" xfId="0" applyNumberFormat="1" applyFont="1" applyBorder="1"/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2" xfId="0" applyBorder="1"/>
    <xf numFmtId="0" fontId="0" fillId="4" borderId="9" xfId="0" applyFill="1" applyBorder="1"/>
    <xf numFmtId="0" fontId="0" fillId="4" borderId="12" xfId="0" applyFill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/>
    <xf numFmtId="1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" borderId="0" xfId="0" applyFont="1" applyFill="1" applyBorder="1"/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8" fillId="2" borderId="20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3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4" fontId="5" fillId="2" borderId="19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horizontal="right" vertical="center"/>
    </xf>
    <xf numFmtId="14" fontId="2" fillId="0" borderId="1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2" borderId="1" xfId="0" applyFont="1" applyFill="1" applyBorder="1"/>
    <xf numFmtId="3" fontId="15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 wrapText="1"/>
    </xf>
    <xf numFmtId="4" fontId="15" fillId="2" borderId="1" xfId="0" applyNumberFormat="1" applyFont="1" applyFill="1" applyBorder="1" applyAlignment="1">
      <alignment horizontal="center" wrapText="1"/>
    </xf>
    <xf numFmtId="4" fontId="15" fillId="3" borderId="0" xfId="0" applyNumberFormat="1" applyFont="1" applyFill="1" applyBorder="1" applyAlignment="1">
      <alignment horizontal="center" wrapText="1"/>
    </xf>
    <xf numFmtId="0" fontId="8" fillId="2" borderId="13" xfId="0" applyFont="1" applyFill="1" applyBorder="1"/>
    <xf numFmtId="3" fontId="16" fillId="2" borderId="13" xfId="0" applyNumberFormat="1" applyFont="1" applyFill="1" applyBorder="1"/>
    <xf numFmtId="0" fontId="16" fillId="2" borderId="13" xfId="0" applyFont="1" applyFill="1" applyBorder="1"/>
    <xf numFmtId="4" fontId="16" fillId="2" borderId="13" xfId="0" applyNumberFormat="1" applyFont="1" applyFill="1" applyBorder="1"/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2" fontId="2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2" borderId="14" xfId="0" applyFont="1" applyFill="1" applyBorder="1" applyAlignment="1"/>
    <xf numFmtId="0" fontId="11" fillId="2" borderId="15" xfId="0" applyFont="1" applyFill="1" applyBorder="1" applyAlignment="1"/>
    <xf numFmtId="0" fontId="9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8" fillId="3" borderId="7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right"/>
    </xf>
    <xf numFmtId="0" fontId="3" fillId="3" borderId="7" xfId="0" applyFont="1" applyFill="1" applyBorder="1"/>
    <xf numFmtId="4" fontId="5" fillId="3" borderId="7" xfId="0" applyNumberFormat="1" applyFont="1" applyFill="1" applyBorder="1" applyAlignment="1">
      <alignment horizontal="right"/>
    </xf>
    <xf numFmtId="0" fontId="8" fillId="3" borderId="11" xfId="0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right"/>
    </xf>
    <xf numFmtId="0" fontId="3" fillId="3" borderId="11" xfId="0" applyFont="1" applyFill="1" applyBorder="1"/>
    <xf numFmtId="4" fontId="5" fillId="3" borderId="11" xfId="0" applyNumberFormat="1" applyFont="1" applyFill="1" applyBorder="1" applyAlignment="1">
      <alignment horizontal="right"/>
    </xf>
    <xf numFmtId="0" fontId="8" fillId="3" borderId="7" xfId="0" applyFont="1" applyFill="1" applyBorder="1"/>
    <xf numFmtId="3" fontId="15" fillId="3" borderId="7" xfId="0" applyNumberFormat="1" applyFont="1" applyFill="1" applyBorder="1" applyAlignment="1">
      <alignment horizontal="center"/>
    </xf>
    <xf numFmtId="3" fontId="15" fillId="3" borderId="7" xfId="0" applyNumberFormat="1" applyFont="1" applyFill="1" applyBorder="1" applyAlignment="1">
      <alignment horizontal="center" wrapText="1"/>
    </xf>
    <xf numFmtId="4" fontId="15" fillId="3" borderId="7" xfId="0" applyNumberFormat="1" applyFont="1" applyFill="1" applyBorder="1" applyAlignment="1">
      <alignment horizontal="center" wrapText="1"/>
    </xf>
    <xf numFmtId="0" fontId="0" fillId="0" borderId="0" xfId="0" applyBorder="1"/>
    <xf numFmtId="14" fontId="2" fillId="0" borderId="0" xfId="0" applyNumberFormat="1" applyFont="1" applyBorder="1" applyAlignment="1">
      <alignment horizontal="center" vertical="center"/>
    </xf>
    <xf numFmtId="4" fontId="12" fillId="3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6</xdr:row>
      <xdr:rowOff>108858</xdr:rowOff>
    </xdr:from>
    <xdr:to>
      <xdr:col>2</xdr:col>
      <xdr:colOff>1537606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606" y="299358"/>
          <a:ext cx="2340429" cy="802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topLeftCell="A60" zoomScale="70" zoomScaleNormal="70" zoomScaleSheetLayoutView="100" zoomScalePageLayoutView="50" workbookViewId="0">
      <selection activeCell="G29" sqref="G29:K29"/>
    </sheetView>
  </sheetViews>
  <sheetFormatPr baseColWidth="10" defaultRowHeight="15" x14ac:dyDescent="0.25"/>
  <cols>
    <col min="1" max="1" width="11" customWidth="1"/>
    <col min="2" max="2" width="13.42578125" customWidth="1"/>
    <col min="3" max="3" width="44.42578125" customWidth="1"/>
    <col min="4" max="4" width="45.42578125" customWidth="1"/>
    <col min="5" max="5" width="43.7109375" customWidth="1"/>
    <col min="6" max="6" width="30.28515625" customWidth="1"/>
    <col min="7" max="7" width="23" customWidth="1"/>
    <col min="8" max="8" width="18.7109375" customWidth="1"/>
    <col min="9" max="9" width="41.5703125" customWidth="1"/>
    <col min="10" max="11" width="20.7109375" customWidth="1"/>
    <col min="12" max="12" width="29.85546875" customWidth="1"/>
    <col min="13" max="13" width="20" customWidth="1"/>
  </cols>
  <sheetData>
    <row r="1" spans="1:14" ht="4.5" customHeight="1" thickBot="1" x14ac:dyDescent="0.3"/>
    <row r="2" spans="1:14" ht="3" hidden="1" customHeight="1" thickBot="1" x14ac:dyDescent="0.3"/>
    <row r="3" spans="1:14" ht="15.75" hidden="1" thickBot="1" x14ac:dyDescent="0.3"/>
    <row r="4" spans="1:14" ht="15.75" hidden="1" thickBot="1" x14ac:dyDescent="0.3"/>
    <row r="5" spans="1:14" ht="15.75" hidden="1" thickBot="1" x14ac:dyDescent="0.3"/>
    <row r="6" spans="1:14" ht="10.5" customHeight="1" x14ac:dyDescent="0.25">
      <c r="A6" s="134" t="s">
        <v>16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25"/>
    </row>
    <row r="7" spans="1:14" ht="10.5" customHeight="1" thickBot="1" x14ac:dyDescent="0.3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26"/>
    </row>
    <row r="8" spans="1:14" x14ac:dyDescent="0.25">
      <c r="A8" s="144" t="s">
        <v>57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27"/>
    </row>
    <row r="9" spans="1:14" x14ac:dyDescent="0.25">
      <c r="A9" s="146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27"/>
    </row>
    <row r="10" spans="1:14" x14ac:dyDescent="0.25">
      <c r="A10" s="146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27"/>
    </row>
    <row r="11" spans="1:14" ht="15.75" thickBot="1" x14ac:dyDescent="0.3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28"/>
    </row>
    <row r="12" spans="1:14" x14ac:dyDescent="0.25">
      <c r="A12" s="138" t="s">
        <v>12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24"/>
    </row>
    <row r="13" spans="1:14" ht="15.75" thickBot="1" x14ac:dyDescent="0.3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25"/>
    </row>
    <row r="14" spans="1:14" x14ac:dyDescent="0.25">
      <c r="A14" s="132" t="s">
        <v>0</v>
      </c>
      <c r="B14" s="132" t="s">
        <v>1</v>
      </c>
      <c r="C14" s="151" t="s">
        <v>2</v>
      </c>
      <c r="D14" s="132" t="s">
        <v>3</v>
      </c>
      <c r="E14" s="132" t="s">
        <v>4</v>
      </c>
      <c r="F14" s="132" t="s">
        <v>5</v>
      </c>
      <c r="G14" s="132" t="s">
        <v>6</v>
      </c>
      <c r="H14" s="132" t="s">
        <v>7</v>
      </c>
      <c r="I14" s="132" t="s">
        <v>8</v>
      </c>
      <c r="J14" s="132" t="s">
        <v>11</v>
      </c>
      <c r="K14" s="131" t="s">
        <v>28</v>
      </c>
      <c r="L14" s="132" t="s">
        <v>9</v>
      </c>
      <c r="M14" s="132" t="s">
        <v>10</v>
      </c>
      <c r="N14" s="131" t="s">
        <v>22</v>
      </c>
    </row>
    <row r="15" spans="1:14" x14ac:dyDescent="0.25">
      <c r="A15" s="132"/>
      <c r="B15" s="132"/>
      <c r="C15" s="151"/>
      <c r="D15" s="132"/>
      <c r="E15" s="132"/>
      <c r="F15" s="149"/>
      <c r="G15" s="149"/>
      <c r="H15" s="149"/>
      <c r="I15" s="149"/>
      <c r="J15" s="149"/>
      <c r="K15" s="132"/>
      <c r="L15" s="149"/>
      <c r="M15" s="149"/>
      <c r="N15" s="132"/>
    </row>
    <row r="16" spans="1:14" ht="15.75" thickBot="1" x14ac:dyDescent="0.3">
      <c r="A16" s="133"/>
      <c r="B16" s="133"/>
      <c r="C16" s="152"/>
      <c r="D16" s="133"/>
      <c r="E16" s="133"/>
      <c r="F16" s="150"/>
      <c r="G16" s="150"/>
      <c r="H16" s="150"/>
      <c r="I16" s="150"/>
      <c r="J16" s="150"/>
      <c r="K16" s="133"/>
      <c r="L16" s="150"/>
      <c r="M16" s="150"/>
      <c r="N16" s="133"/>
    </row>
    <row r="17" spans="1:14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 s="4" customFormat="1" x14ac:dyDescent="0.25">
      <c r="A18" s="45">
        <v>14176</v>
      </c>
      <c r="B18" s="31">
        <v>43445</v>
      </c>
      <c r="C18" s="13" t="s">
        <v>107</v>
      </c>
      <c r="D18" s="13" t="s">
        <v>45</v>
      </c>
      <c r="E18" s="12" t="s">
        <v>46</v>
      </c>
      <c r="F18" s="15" t="s">
        <v>19</v>
      </c>
      <c r="G18" s="17" t="s">
        <v>18</v>
      </c>
      <c r="H18" s="19">
        <v>150082</v>
      </c>
      <c r="I18" s="15" t="s">
        <v>24</v>
      </c>
      <c r="J18" s="21">
        <v>1.01</v>
      </c>
      <c r="K18" s="21">
        <v>328.72</v>
      </c>
      <c r="L18" s="6" t="s">
        <v>27</v>
      </c>
      <c r="M18" s="15" t="s">
        <v>108</v>
      </c>
      <c r="N18" s="29">
        <v>6.52</v>
      </c>
    </row>
    <row r="19" spans="1:14" s="5" customFormat="1" ht="30" x14ac:dyDescent="0.25">
      <c r="A19" s="45">
        <v>14177</v>
      </c>
      <c r="B19" s="118">
        <v>43446</v>
      </c>
      <c r="C19" s="23" t="s">
        <v>47</v>
      </c>
      <c r="D19" s="23" t="s">
        <v>48</v>
      </c>
      <c r="E19" s="122" t="s">
        <v>49</v>
      </c>
      <c r="F19" s="24" t="s">
        <v>50</v>
      </c>
      <c r="G19" s="24" t="s">
        <v>51</v>
      </c>
      <c r="H19" s="20">
        <v>8166857</v>
      </c>
      <c r="I19" s="16" t="s">
        <v>52</v>
      </c>
      <c r="J19" s="22">
        <v>0</v>
      </c>
      <c r="K19" s="22">
        <v>7884.12</v>
      </c>
      <c r="L19" s="123" t="s">
        <v>17</v>
      </c>
      <c r="M19" s="16" t="s">
        <v>26</v>
      </c>
      <c r="N19" s="34">
        <v>24.7</v>
      </c>
    </row>
    <row r="20" spans="1:14" s="5" customFormat="1" x14ac:dyDescent="0.25">
      <c r="A20" s="11">
        <v>14178</v>
      </c>
      <c r="B20" s="31">
        <v>43452</v>
      </c>
      <c r="C20" s="23" t="s">
        <v>58</v>
      </c>
      <c r="D20" s="23" t="s">
        <v>59</v>
      </c>
      <c r="E20" s="23" t="s">
        <v>60</v>
      </c>
      <c r="F20" s="16" t="s">
        <v>19</v>
      </c>
      <c r="G20" s="16" t="s">
        <v>18</v>
      </c>
      <c r="H20" s="20">
        <v>268408</v>
      </c>
      <c r="I20" s="15" t="s">
        <v>31</v>
      </c>
      <c r="J20" s="22">
        <v>131.63999999999999</v>
      </c>
      <c r="K20" s="22">
        <v>430.2</v>
      </c>
      <c r="L20" s="6" t="s">
        <v>61</v>
      </c>
      <c r="M20" s="16" t="s">
        <v>25</v>
      </c>
      <c r="N20" s="34">
        <v>5.6</v>
      </c>
    </row>
    <row r="21" spans="1:14" s="4" customFormat="1" ht="60" x14ac:dyDescent="0.25">
      <c r="A21" s="11">
        <v>14179</v>
      </c>
      <c r="B21" s="31">
        <v>43453</v>
      </c>
      <c r="C21" s="13" t="s">
        <v>62</v>
      </c>
      <c r="D21" s="13" t="s">
        <v>63</v>
      </c>
      <c r="E21" s="14" t="s">
        <v>64</v>
      </c>
      <c r="F21" s="24" t="s">
        <v>65</v>
      </c>
      <c r="G21" s="24" t="s">
        <v>18</v>
      </c>
      <c r="H21" s="20">
        <v>25539</v>
      </c>
      <c r="I21" s="15" t="s">
        <v>24</v>
      </c>
      <c r="J21" s="22">
        <v>3094.72</v>
      </c>
      <c r="K21" s="22">
        <v>1400.07</v>
      </c>
      <c r="L21" s="6" t="s">
        <v>109</v>
      </c>
      <c r="M21" s="16" t="s">
        <v>44</v>
      </c>
      <c r="N21" s="58">
        <v>14.34</v>
      </c>
    </row>
    <row r="22" spans="1:14" s="4" customFormat="1" x14ac:dyDescent="0.25">
      <c r="A22" s="11">
        <v>14180</v>
      </c>
      <c r="B22" s="31">
        <v>43453</v>
      </c>
      <c r="C22" s="13" t="s">
        <v>66</v>
      </c>
      <c r="D22" s="23" t="s">
        <v>67</v>
      </c>
      <c r="E22" s="23" t="s">
        <v>68</v>
      </c>
      <c r="F22" s="15" t="s">
        <v>19</v>
      </c>
      <c r="G22" s="17" t="s">
        <v>18</v>
      </c>
      <c r="H22" s="19">
        <v>185373</v>
      </c>
      <c r="I22" s="15" t="s">
        <v>52</v>
      </c>
      <c r="J22" s="22">
        <v>77.81</v>
      </c>
      <c r="K22" s="48">
        <v>247.5</v>
      </c>
      <c r="L22" s="6" t="s">
        <v>69</v>
      </c>
      <c r="M22" s="15" t="s">
        <v>25</v>
      </c>
      <c r="N22" s="33">
        <v>7.5</v>
      </c>
    </row>
    <row r="23" spans="1:14" s="4" customFormat="1" x14ac:dyDescent="0.25">
      <c r="A23" s="11">
        <v>14181</v>
      </c>
      <c r="B23" s="31">
        <v>43458</v>
      </c>
      <c r="C23" s="13" t="s">
        <v>110</v>
      </c>
      <c r="D23" s="12" t="s">
        <v>70</v>
      </c>
      <c r="E23" s="13" t="s">
        <v>71</v>
      </c>
      <c r="F23" s="17" t="s">
        <v>19</v>
      </c>
      <c r="G23" s="17" t="s">
        <v>111</v>
      </c>
      <c r="H23" s="19">
        <v>32272</v>
      </c>
      <c r="I23" s="15" t="s">
        <v>24</v>
      </c>
      <c r="J23" s="21">
        <v>13.63</v>
      </c>
      <c r="K23" s="21">
        <v>195.56</v>
      </c>
      <c r="L23" s="6" t="s">
        <v>72</v>
      </c>
      <c r="M23" s="15" t="s">
        <v>112</v>
      </c>
      <c r="N23" s="33">
        <v>3.85</v>
      </c>
    </row>
    <row r="24" spans="1:14" s="4" customFormat="1" ht="36" x14ac:dyDescent="0.25">
      <c r="A24" s="11">
        <v>14182</v>
      </c>
      <c r="B24" s="31">
        <v>43460</v>
      </c>
      <c r="C24" s="13" t="s">
        <v>85</v>
      </c>
      <c r="D24" s="12" t="s">
        <v>86</v>
      </c>
      <c r="E24" s="13" t="s">
        <v>113</v>
      </c>
      <c r="F24" s="17" t="s">
        <v>114</v>
      </c>
      <c r="G24" s="17" t="s">
        <v>18</v>
      </c>
      <c r="H24" s="19">
        <v>5848107</v>
      </c>
      <c r="I24" s="15" t="s">
        <v>24</v>
      </c>
      <c r="J24" s="21">
        <v>2346.96</v>
      </c>
      <c r="K24" s="21">
        <v>6550</v>
      </c>
      <c r="L24" s="6" t="s">
        <v>99</v>
      </c>
      <c r="M24" s="15" t="s">
        <v>20</v>
      </c>
      <c r="N24" s="33">
        <v>14</v>
      </c>
    </row>
    <row r="25" spans="1:14" s="4" customFormat="1" x14ac:dyDescent="0.25">
      <c r="A25" s="11">
        <v>14183</v>
      </c>
      <c r="B25" s="31">
        <v>43462</v>
      </c>
      <c r="C25" s="13" t="s">
        <v>115</v>
      </c>
      <c r="D25" s="12" t="s">
        <v>88</v>
      </c>
      <c r="E25" s="13" t="s">
        <v>87</v>
      </c>
      <c r="F25" s="17" t="s">
        <v>19</v>
      </c>
      <c r="G25" s="17" t="s">
        <v>89</v>
      </c>
      <c r="H25" s="19">
        <v>400752</v>
      </c>
      <c r="I25" s="15" t="s">
        <v>24</v>
      </c>
      <c r="J25" s="21">
        <v>209.35</v>
      </c>
      <c r="K25" s="21">
        <v>1213.56</v>
      </c>
      <c r="L25" s="6" t="s">
        <v>61</v>
      </c>
      <c r="M25" s="15" t="s">
        <v>20</v>
      </c>
      <c r="N25" s="33" t="s">
        <v>90</v>
      </c>
    </row>
    <row r="26" spans="1:14" s="4" customFormat="1" x14ac:dyDescent="0.25">
      <c r="A26" s="49"/>
      <c r="B26" s="50"/>
      <c r="C26" s="51"/>
      <c r="D26" s="51"/>
      <c r="E26" s="51"/>
      <c r="F26" s="52"/>
      <c r="G26" s="53"/>
      <c r="H26" s="54"/>
      <c r="I26" s="55"/>
      <c r="J26" s="56"/>
      <c r="K26" s="56"/>
      <c r="L26" s="52"/>
      <c r="M26" s="55"/>
      <c r="N26" s="57"/>
    </row>
    <row r="27" spans="1:14" ht="14.25" customHeight="1" thickBot="1" x14ac:dyDescent="0.3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ht="27" thickBot="1" x14ac:dyDescent="0.45">
      <c r="A28" s="1"/>
      <c r="B28" s="1"/>
      <c r="C28" s="1"/>
      <c r="D28" s="1"/>
      <c r="E28" s="1"/>
      <c r="F28" s="1"/>
      <c r="G28" s="39" t="s">
        <v>14</v>
      </c>
      <c r="H28" s="40">
        <f>SUM(H18:H25)</f>
        <v>15077390</v>
      </c>
      <c r="I28" s="2"/>
      <c r="J28" s="46">
        <f>SUM(J18:J25)</f>
        <v>5875.1200000000008</v>
      </c>
      <c r="K28" s="47">
        <f>SUM(K18:K25)</f>
        <v>18249.73</v>
      </c>
      <c r="L28" s="1"/>
      <c r="M28" s="1"/>
    </row>
    <row r="29" spans="1:14" s="60" customFormat="1" ht="26.25" x14ac:dyDescent="0.4">
      <c r="A29" s="61"/>
      <c r="B29" s="61"/>
      <c r="C29" s="61"/>
      <c r="D29" s="61"/>
      <c r="E29" s="61"/>
      <c r="F29" s="61"/>
      <c r="G29" s="69"/>
      <c r="H29" s="70"/>
      <c r="I29" s="65"/>
      <c r="J29" s="71"/>
      <c r="K29" s="171"/>
      <c r="L29" s="61"/>
      <c r="M29" s="61"/>
    </row>
    <row r="30" spans="1:14" ht="26.25" x14ac:dyDescent="0.4">
      <c r="A30" s="1"/>
      <c r="B30" s="1"/>
      <c r="C30" s="1"/>
      <c r="D30" s="1"/>
      <c r="E30" s="1"/>
      <c r="F30" s="1"/>
      <c r="G30" s="42"/>
      <c r="H30" s="43"/>
      <c r="I30" s="37"/>
      <c r="J30" s="44"/>
      <c r="K30" s="44"/>
      <c r="L30" s="1"/>
      <c r="M30" s="1"/>
    </row>
    <row r="31" spans="1:14" ht="15" customHeight="1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38" t="s">
        <v>13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42"/>
      <c r="N32" s="126"/>
    </row>
    <row r="33" spans="1:14" ht="15.75" thickBot="1" x14ac:dyDescent="0.3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3"/>
      <c r="N33" s="126"/>
    </row>
    <row r="34" spans="1:14" x14ac:dyDescent="0.25">
      <c r="A34" s="132" t="s">
        <v>0</v>
      </c>
      <c r="B34" s="132" t="s">
        <v>1</v>
      </c>
      <c r="C34" s="132" t="s">
        <v>2</v>
      </c>
      <c r="D34" s="132" t="s">
        <v>3</v>
      </c>
      <c r="E34" s="132" t="s">
        <v>4</v>
      </c>
      <c r="F34" s="132" t="s">
        <v>5</v>
      </c>
      <c r="G34" s="132" t="s">
        <v>6</v>
      </c>
      <c r="H34" s="132" t="s">
        <v>7</v>
      </c>
      <c r="I34" s="132" t="s">
        <v>8</v>
      </c>
      <c r="J34" s="132" t="s">
        <v>11</v>
      </c>
      <c r="K34" s="131" t="s">
        <v>29</v>
      </c>
      <c r="L34" s="132" t="s">
        <v>9</v>
      </c>
      <c r="M34" s="128" t="s">
        <v>10</v>
      </c>
      <c r="N34" s="127"/>
    </row>
    <row r="35" spans="1:14" x14ac:dyDescent="0.25">
      <c r="A35" s="132"/>
      <c r="B35" s="132"/>
      <c r="C35" s="132"/>
      <c r="D35" s="132"/>
      <c r="E35" s="132"/>
      <c r="F35" s="149"/>
      <c r="G35" s="149"/>
      <c r="H35" s="149"/>
      <c r="I35" s="149"/>
      <c r="J35" s="149"/>
      <c r="K35" s="132"/>
      <c r="L35" s="149"/>
      <c r="M35" s="129"/>
      <c r="N35" s="127"/>
    </row>
    <row r="36" spans="1:14" ht="15.75" thickBot="1" x14ac:dyDescent="0.3">
      <c r="A36" s="133"/>
      <c r="B36" s="133"/>
      <c r="C36" s="133"/>
      <c r="D36" s="133"/>
      <c r="E36" s="133"/>
      <c r="F36" s="150"/>
      <c r="G36" s="150"/>
      <c r="H36" s="150"/>
      <c r="I36" s="150"/>
      <c r="J36" s="150"/>
      <c r="K36" s="133"/>
      <c r="L36" s="150"/>
      <c r="M36" s="130"/>
      <c r="N36" s="127"/>
    </row>
    <row r="37" spans="1:14" x14ac:dyDescent="0.25">
      <c r="A37" s="8"/>
      <c r="B37" s="8"/>
      <c r="C37" s="8"/>
      <c r="D37" s="8"/>
      <c r="E37" s="8"/>
      <c r="F37" s="3"/>
      <c r="G37" s="3"/>
      <c r="H37" s="3"/>
      <c r="I37" s="3"/>
      <c r="J37" s="3"/>
      <c r="K37" s="3"/>
      <c r="L37" s="3"/>
      <c r="M37" s="3"/>
    </row>
    <row r="38" spans="1:14" x14ac:dyDescent="0.25">
      <c r="A38" s="32">
        <v>116</v>
      </c>
      <c r="B38" s="38" t="s">
        <v>73</v>
      </c>
      <c r="C38" s="35" t="s">
        <v>116</v>
      </c>
      <c r="D38" s="35" t="s">
        <v>74</v>
      </c>
      <c r="E38" s="35" t="s">
        <v>75</v>
      </c>
      <c r="F38" s="32" t="s">
        <v>19</v>
      </c>
      <c r="G38" s="32" t="s">
        <v>18</v>
      </c>
      <c r="H38" s="19">
        <v>127656</v>
      </c>
      <c r="I38" s="32" t="s">
        <v>21</v>
      </c>
      <c r="J38" s="36">
        <v>52.79</v>
      </c>
      <c r="K38" s="36">
        <v>7593.45</v>
      </c>
      <c r="L38" s="24" t="s">
        <v>17</v>
      </c>
      <c r="M38" s="32" t="s">
        <v>26</v>
      </c>
    </row>
    <row r="39" spans="1:14" s="4" customFormat="1" x14ac:dyDescent="0.25">
      <c r="A39" s="11">
        <v>117</v>
      </c>
      <c r="B39" s="38" t="s">
        <v>76</v>
      </c>
      <c r="C39" s="13" t="s">
        <v>77</v>
      </c>
      <c r="D39" s="13" t="s">
        <v>78</v>
      </c>
      <c r="E39" s="12" t="s">
        <v>75</v>
      </c>
      <c r="F39" s="15" t="s">
        <v>19</v>
      </c>
      <c r="G39" s="18" t="s">
        <v>18</v>
      </c>
      <c r="H39" s="19">
        <v>113738</v>
      </c>
      <c r="I39" s="17" t="s">
        <v>21</v>
      </c>
      <c r="J39" s="21">
        <v>41.14</v>
      </c>
      <c r="K39" s="36">
        <v>7593.45</v>
      </c>
      <c r="L39" s="17" t="s">
        <v>17</v>
      </c>
      <c r="M39" s="15" t="s">
        <v>26</v>
      </c>
      <c r="N39" s="30"/>
    </row>
    <row r="40" spans="1:14" s="4" customFormat="1" x14ac:dyDescent="0.25">
      <c r="A40" s="11">
        <v>118</v>
      </c>
      <c r="B40" s="31">
        <v>43452</v>
      </c>
      <c r="C40" s="13" t="s">
        <v>79</v>
      </c>
      <c r="D40" s="13" t="s">
        <v>80</v>
      </c>
      <c r="E40" s="13" t="s">
        <v>75</v>
      </c>
      <c r="F40" s="15" t="s">
        <v>19</v>
      </c>
      <c r="G40" s="17" t="s">
        <v>18</v>
      </c>
      <c r="H40" s="19">
        <v>128958</v>
      </c>
      <c r="I40" s="17" t="s">
        <v>21</v>
      </c>
      <c r="J40" s="21">
        <v>53.48</v>
      </c>
      <c r="K40" s="36">
        <v>7593.45</v>
      </c>
      <c r="L40" s="24" t="s">
        <v>40</v>
      </c>
      <c r="M40" s="15" t="s">
        <v>26</v>
      </c>
      <c r="N40" s="30"/>
    </row>
    <row r="41" spans="1:14" s="5" customFormat="1" ht="30" x14ac:dyDescent="0.25">
      <c r="A41" s="45">
        <v>119</v>
      </c>
      <c r="B41" s="118">
        <v>43454</v>
      </c>
      <c r="C41" s="23" t="s">
        <v>94</v>
      </c>
      <c r="D41" s="23" t="s">
        <v>95</v>
      </c>
      <c r="E41" s="14" t="s">
        <v>96</v>
      </c>
      <c r="F41" s="16" t="s">
        <v>19</v>
      </c>
      <c r="G41" s="119" t="s">
        <v>120</v>
      </c>
      <c r="H41" s="20">
        <v>97539</v>
      </c>
      <c r="I41" s="24" t="s">
        <v>97</v>
      </c>
      <c r="J41" s="22">
        <v>0</v>
      </c>
      <c r="K41" s="22">
        <v>0</v>
      </c>
      <c r="L41" s="24" t="s">
        <v>17</v>
      </c>
      <c r="M41" s="16" t="s">
        <v>98</v>
      </c>
      <c r="N41" s="120"/>
    </row>
    <row r="42" spans="1:14" s="5" customFormat="1" x14ac:dyDescent="0.25">
      <c r="A42" s="45">
        <v>120</v>
      </c>
      <c r="B42" s="118">
        <v>43455</v>
      </c>
      <c r="C42" s="23" t="s">
        <v>81</v>
      </c>
      <c r="D42" s="23" t="s">
        <v>117</v>
      </c>
      <c r="E42" s="23" t="s">
        <v>118</v>
      </c>
      <c r="F42" s="16" t="s">
        <v>19</v>
      </c>
      <c r="G42" s="119" t="s">
        <v>18</v>
      </c>
      <c r="H42" s="20">
        <v>102175</v>
      </c>
      <c r="I42" s="24" t="s">
        <v>21</v>
      </c>
      <c r="J42" s="22">
        <v>68.290000000000006</v>
      </c>
      <c r="K42" s="20">
        <v>217</v>
      </c>
      <c r="L42" s="24" t="s">
        <v>41</v>
      </c>
      <c r="M42" s="16" t="s">
        <v>30</v>
      </c>
      <c r="N42" s="120"/>
    </row>
    <row r="43" spans="1:14" s="5" customFormat="1" ht="30" x14ac:dyDescent="0.25">
      <c r="A43" s="45">
        <v>123</v>
      </c>
      <c r="B43" s="118">
        <v>43458</v>
      </c>
      <c r="C43" s="23" t="s">
        <v>100</v>
      </c>
      <c r="D43" s="23" t="s">
        <v>119</v>
      </c>
      <c r="E43" s="23" t="s">
        <v>101</v>
      </c>
      <c r="F43" s="16" t="s">
        <v>19</v>
      </c>
      <c r="G43" s="119" t="s">
        <v>120</v>
      </c>
      <c r="H43" s="20">
        <v>27210</v>
      </c>
      <c r="I43" s="24" t="s">
        <v>97</v>
      </c>
      <c r="J43" s="22">
        <v>0</v>
      </c>
      <c r="K43" s="22">
        <v>0</v>
      </c>
      <c r="L43" s="24" t="s">
        <v>23</v>
      </c>
      <c r="M43" s="16" t="s">
        <v>102</v>
      </c>
      <c r="N43" s="120"/>
    </row>
    <row r="44" spans="1:14" s="5" customFormat="1" ht="30" x14ac:dyDescent="0.25">
      <c r="A44" s="45">
        <v>124</v>
      </c>
      <c r="B44" s="118">
        <v>43461</v>
      </c>
      <c r="C44" s="23" t="s">
        <v>91</v>
      </c>
      <c r="D44" s="23" t="s">
        <v>92</v>
      </c>
      <c r="E44" s="23" t="s">
        <v>93</v>
      </c>
      <c r="F44" s="16" t="s">
        <v>19</v>
      </c>
      <c r="G44" s="119" t="s">
        <v>18</v>
      </c>
      <c r="H44" s="20">
        <v>6132</v>
      </c>
      <c r="I44" s="24" t="s">
        <v>21</v>
      </c>
      <c r="J44" s="22">
        <v>4.4800000000000004</v>
      </c>
      <c r="K44" s="121">
        <v>342.99</v>
      </c>
      <c r="L44" s="24" t="s">
        <v>41</v>
      </c>
      <c r="M44" s="16" t="s">
        <v>20</v>
      </c>
      <c r="N44" s="120"/>
    </row>
    <row r="45" spans="1:14" ht="15" customHeight="1" thickBot="1" x14ac:dyDescent="0.3">
      <c r="A45" s="9"/>
      <c r="B45" s="9"/>
      <c r="C45" s="9"/>
      <c r="D45" s="9"/>
      <c r="E45" s="9"/>
      <c r="F45" s="9"/>
      <c r="G45" s="9"/>
      <c r="H45" s="9"/>
      <c r="I45" s="9"/>
      <c r="J45" s="10"/>
      <c r="K45" s="10"/>
      <c r="L45" s="9"/>
      <c r="M45" s="9"/>
    </row>
    <row r="46" spans="1:14" ht="27" thickBot="1" x14ac:dyDescent="0.45">
      <c r="A46" s="1"/>
      <c r="B46" s="1"/>
      <c r="C46" s="1"/>
      <c r="D46" s="1"/>
      <c r="E46" s="1"/>
      <c r="F46" s="1"/>
      <c r="G46" s="39" t="s">
        <v>14</v>
      </c>
      <c r="H46" s="40">
        <f>SUM(H38:H44)</f>
        <v>603408</v>
      </c>
      <c r="I46" s="2"/>
      <c r="J46" s="46">
        <f>SUM(J38:J44)</f>
        <v>220.17999999999998</v>
      </c>
      <c r="K46" s="41">
        <f>SUM(K38:K44)</f>
        <v>23340.34</v>
      </c>
      <c r="L46" s="1"/>
      <c r="M46" s="1"/>
    </row>
    <row r="47" spans="1:14" s="60" customFormat="1" ht="26.25" x14ac:dyDescent="0.4">
      <c r="A47" s="61"/>
      <c r="B47" s="61"/>
      <c r="C47" s="61"/>
      <c r="D47" s="61"/>
      <c r="E47" s="61"/>
      <c r="F47" s="61"/>
      <c r="G47" s="69"/>
      <c r="H47" s="70"/>
      <c r="I47" s="65"/>
      <c r="J47" s="71"/>
      <c r="K47" s="71"/>
      <c r="L47" s="61"/>
      <c r="M47" s="61"/>
    </row>
    <row r="48" spans="1:14" ht="27" thickBot="1" x14ac:dyDescent="0.45">
      <c r="A48" s="1"/>
      <c r="B48" s="1"/>
      <c r="C48" s="1"/>
      <c r="D48" s="1"/>
      <c r="E48" s="1"/>
      <c r="F48" s="1"/>
      <c r="G48" s="42"/>
      <c r="H48" s="43"/>
      <c r="I48" s="37"/>
      <c r="J48" s="44"/>
      <c r="K48" s="44"/>
      <c r="L48" s="1"/>
      <c r="M48" s="1"/>
    </row>
    <row r="49" spans="1:13" s="59" customFormat="1" ht="28.5" thickBot="1" x14ac:dyDescent="0.45">
      <c r="A49" s="153" t="s">
        <v>32</v>
      </c>
      <c r="B49" s="154"/>
      <c r="C49" s="154"/>
      <c r="D49" s="75"/>
      <c r="E49" s="75"/>
      <c r="F49" s="75"/>
      <c r="G49" s="76"/>
      <c r="H49" s="77"/>
      <c r="I49" s="75"/>
      <c r="J49" s="78"/>
      <c r="K49" s="78"/>
      <c r="L49" s="75"/>
      <c r="M49" s="79"/>
    </row>
    <row r="50" spans="1:13" s="59" customFormat="1" ht="27" thickBot="1" x14ac:dyDescent="0.45">
      <c r="A50" s="61"/>
      <c r="B50" s="61"/>
      <c r="C50" s="61"/>
      <c r="D50" s="61"/>
      <c r="E50" s="61"/>
      <c r="F50" s="61"/>
      <c r="G50" s="69"/>
      <c r="H50" s="70"/>
      <c r="I50" s="65"/>
      <c r="J50" s="71"/>
      <c r="K50" s="71"/>
      <c r="L50" s="61"/>
      <c r="M50" s="61"/>
    </row>
    <row r="51" spans="1:13" s="59" customFormat="1" ht="31.5" thickBot="1" x14ac:dyDescent="0.3">
      <c r="A51" s="81" t="s">
        <v>33</v>
      </c>
      <c r="B51" s="82" t="s">
        <v>34</v>
      </c>
      <c r="C51" s="82" t="s">
        <v>2</v>
      </c>
      <c r="D51" s="82" t="s">
        <v>3</v>
      </c>
      <c r="E51" s="82" t="s">
        <v>4</v>
      </c>
      <c r="F51" s="82" t="s">
        <v>5</v>
      </c>
      <c r="G51" s="84" t="s">
        <v>6</v>
      </c>
      <c r="H51" s="85" t="s">
        <v>7</v>
      </c>
      <c r="I51" s="86" t="s">
        <v>35</v>
      </c>
      <c r="J51" s="87" t="s">
        <v>36</v>
      </c>
      <c r="K51" s="87" t="s">
        <v>28</v>
      </c>
      <c r="L51" s="82" t="s">
        <v>37</v>
      </c>
      <c r="M51" s="88" t="s">
        <v>10</v>
      </c>
    </row>
    <row r="52" spans="1:13" s="59" customFormat="1" ht="15.75" x14ac:dyDescent="0.25">
      <c r="A52" s="80"/>
      <c r="B52" s="80"/>
      <c r="C52" s="80"/>
      <c r="D52" s="80"/>
      <c r="E52" s="80"/>
      <c r="F52" s="80"/>
      <c r="G52" s="89"/>
      <c r="H52" s="90"/>
      <c r="I52" s="74"/>
      <c r="J52" s="91"/>
      <c r="K52" s="91"/>
      <c r="L52" s="80"/>
      <c r="M52" s="92"/>
    </row>
    <row r="53" spans="1:13" x14ac:dyDescent="0.25">
      <c r="A53" s="72">
        <v>27</v>
      </c>
      <c r="B53" s="99">
        <v>43453</v>
      </c>
      <c r="C53" s="63" t="s">
        <v>82</v>
      </c>
      <c r="D53" s="64" t="s">
        <v>83</v>
      </c>
      <c r="E53" s="64" t="s">
        <v>84</v>
      </c>
      <c r="F53" s="63" t="s">
        <v>38</v>
      </c>
      <c r="G53" s="83" t="s">
        <v>18</v>
      </c>
      <c r="H53" s="93">
        <v>48647</v>
      </c>
      <c r="I53" s="83" t="s">
        <v>39</v>
      </c>
      <c r="J53" s="73">
        <v>52.78</v>
      </c>
      <c r="K53" s="73">
        <v>88.78</v>
      </c>
      <c r="L53" s="63" t="s">
        <v>17</v>
      </c>
      <c r="M53" s="63" t="s">
        <v>26</v>
      </c>
    </row>
    <row r="54" spans="1:13" s="60" customFormat="1" x14ac:dyDescent="0.25">
      <c r="A54" s="95"/>
      <c r="B54" s="170"/>
      <c r="C54" s="80"/>
      <c r="D54" s="96"/>
      <c r="E54" s="96"/>
      <c r="F54" s="80"/>
      <c r="G54" s="89"/>
      <c r="H54" s="97"/>
      <c r="I54" s="89"/>
      <c r="J54" s="98"/>
      <c r="K54" s="98"/>
      <c r="L54" s="80"/>
      <c r="M54" s="80"/>
    </row>
    <row r="55" spans="1:13" s="60" customFormat="1" x14ac:dyDescent="0.25">
      <c r="A55" s="95"/>
      <c r="B55" s="170"/>
      <c r="C55" s="80"/>
      <c r="D55" s="96"/>
      <c r="E55" s="96"/>
      <c r="F55" s="80"/>
      <c r="G55" s="89"/>
      <c r="H55" s="97"/>
      <c r="I55" s="89"/>
      <c r="J55" s="98"/>
      <c r="K55" s="98"/>
      <c r="L55" s="80"/>
      <c r="M55" s="80"/>
    </row>
    <row r="56" spans="1:13" s="60" customFormat="1" ht="15.75" thickBot="1" x14ac:dyDescent="0.3">
      <c r="A56" s="95"/>
      <c r="B56" s="95"/>
      <c r="C56" s="80"/>
      <c r="D56" s="96"/>
      <c r="E56" s="96"/>
      <c r="F56" s="80"/>
      <c r="G56" s="89"/>
      <c r="H56" s="97"/>
      <c r="I56" s="89"/>
      <c r="J56" s="98"/>
      <c r="K56" s="98"/>
      <c r="L56" s="80"/>
      <c r="M56" s="80"/>
    </row>
    <row r="57" spans="1:13" s="60" customFormat="1" ht="27" thickBot="1" x14ac:dyDescent="0.45">
      <c r="A57" s="95"/>
      <c r="B57" s="95"/>
      <c r="C57" s="80"/>
      <c r="D57" s="96"/>
      <c r="E57" s="96"/>
      <c r="F57" s="80"/>
      <c r="G57" s="66" t="s">
        <v>14</v>
      </c>
      <c r="H57" s="67">
        <v>48647</v>
      </c>
      <c r="I57" s="62"/>
      <c r="J57" s="94">
        <v>52.78</v>
      </c>
      <c r="K57" s="68">
        <v>88.78</v>
      </c>
      <c r="L57" s="80"/>
      <c r="M57" s="80"/>
    </row>
    <row r="58" spans="1:13" s="60" customFormat="1" ht="26.25" x14ac:dyDescent="0.4">
      <c r="A58" s="95"/>
      <c r="B58" s="95"/>
      <c r="C58" s="80"/>
      <c r="D58" s="96"/>
      <c r="E58" s="96"/>
      <c r="F58" s="80"/>
      <c r="G58" s="157"/>
      <c r="H58" s="158"/>
      <c r="I58" s="159"/>
      <c r="J58" s="160"/>
      <c r="K58" s="160"/>
      <c r="L58" s="80"/>
      <c r="M58" s="80"/>
    </row>
    <row r="59" spans="1:13" s="60" customFormat="1" ht="26.25" x14ac:dyDescent="0.4">
      <c r="A59" s="95"/>
      <c r="B59" s="95"/>
      <c r="C59" s="80"/>
      <c r="D59" s="96"/>
      <c r="E59" s="96"/>
      <c r="F59" s="80"/>
      <c r="G59" s="69"/>
      <c r="H59" s="70"/>
      <c r="I59" s="65"/>
      <c r="J59" s="71"/>
      <c r="K59" s="71"/>
      <c r="L59" s="80"/>
      <c r="M59" s="80"/>
    </row>
    <row r="60" spans="1:13" s="60" customFormat="1" ht="26.25" x14ac:dyDescent="0.4">
      <c r="A60" s="95"/>
      <c r="B60" s="95"/>
      <c r="C60" s="80"/>
      <c r="D60" s="96"/>
      <c r="E60" s="96"/>
      <c r="F60" s="80"/>
      <c r="G60" s="69"/>
      <c r="H60" s="70"/>
      <c r="I60" s="65"/>
      <c r="J60" s="71"/>
      <c r="K60" s="71"/>
      <c r="L60" s="80"/>
      <c r="M60" s="80"/>
    </row>
    <row r="61" spans="1:13" s="60" customFormat="1" ht="26.25" x14ac:dyDescent="0.4">
      <c r="A61" s="95"/>
      <c r="B61" s="95"/>
      <c r="C61" s="80"/>
      <c r="D61" s="96"/>
      <c r="E61" s="96"/>
      <c r="F61" s="80"/>
      <c r="G61" s="69"/>
      <c r="H61" s="70"/>
      <c r="I61" s="65"/>
      <c r="J61" s="71"/>
      <c r="K61" s="71"/>
      <c r="L61" s="80"/>
      <c r="M61" s="80"/>
    </row>
    <row r="62" spans="1:13" s="60" customFormat="1" ht="26.25" x14ac:dyDescent="0.4">
      <c r="A62" s="95"/>
      <c r="B62" s="95"/>
      <c r="C62" s="80"/>
      <c r="D62" s="96"/>
      <c r="E62" s="96"/>
      <c r="F62" s="80"/>
      <c r="G62" s="69"/>
      <c r="H62" s="70"/>
      <c r="I62" s="65"/>
      <c r="J62" s="71"/>
      <c r="K62" s="71"/>
      <c r="L62" s="80"/>
      <c r="M62" s="80"/>
    </row>
    <row r="63" spans="1:13" s="60" customFormat="1" ht="26.25" x14ac:dyDescent="0.4">
      <c r="A63" s="95"/>
      <c r="B63" s="95"/>
      <c r="C63" s="80"/>
      <c r="D63" s="96"/>
      <c r="E63" s="96"/>
      <c r="F63" s="80"/>
      <c r="G63" s="69"/>
      <c r="H63" s="70"/>
      <c r="I63" s="65"/>
      <c r="J63" s="71"/>
      <c r="K63" s="71"/>
      <c r="L63" s="80"/>
      <c r="M63" s="80"/>
    </row>
    <row r="64" spans="1:13" s="60" customFormat="1" ht="26.25" x14ac:dyDescent="0.4">
      <c r="A64" s="95"/>
      <c r="B64" s="95"/>
      <c r="C64" s="80"/>
      <c r="D64" s="96"/>
      <c r="E64" s="96"/>
      <c r="F64" s="80"/>
      <c r="G64" s="69"/>
      <c r="H64" s="70"/>
      <c r="I64" s="65"/>
      <c r="J64" s="71"/>
      <c r="K64" s="71"/>
      <c r="L64" s="80"/>
      <c r="M64" s="80"/>
    </row>
    <row r="65" spans="1:13" s="60" customFormat="1" ht="26.25" x14ac:dyDescent="0.4">
      <c r="A65" s="95"/>
      <c r="B65" s="95"/>
      <c r="C65" s="80"/>
      <c r="D65" s="96"/>
      <c r="E65" s="96"/>
      <c r="F65" s="80"/>
      <c r="G65" s="69"/>
      <c r="H65" s="70"/>
      <c r="I65" s="65"/>
      <c r="J65" s="71"/>
      <c r="K65" s="71"/>
      <c r="L65" s="80"/>
      <c r="M65" s="80"/>
    </row>
    <row r="66" spans="1:13" s="60" customFormat="1" ht="26.25" x14ac:dyDescent="0.4">
      <c r="A66" s="95"/>
      <c r="B66" s="95"/>
      <c r="C66" s="80"/>
      <c r="D66" s="96"/>
      <c r="E66" s="96"/>
      <c r="F66" s="80"/>
      <c r="G66" s="69"/>
      <c r="H66" s="70"/>
      <c r="I66" s="65"/>
      <c r="J66" s="71"/>
      <c r="K66" s="71"/>
      <c r="L66" s="80"/>
      <c r="M66" s="80"/>
    </row>
    <row r="67" spans="1:13" s="60" customFormat="1" ht="26.25" x14ac:dyDescent="0.4">
      <c r="A67" s="95"/>
      <c r="B67" s="95"/>
      <c r="C67" s="80"/>
      <c r="D67" s="96"/>
      <c r="E67" s="96"/>
      <c r="F67" s="80"/>
      <c r="G67" s="69"/>
      <c r="H67" s="70"/>
      <c r="I67" s="65"/>
      <c r="J67" s="71"/>
      <c r="K67" s="71"/>
      <c r="L67" s="80"/>
      <c r="M67" s="80"/>
    </row>
    <row r="68" spans="1:13" s="60" customFormat="1" ht="26.25" x14ac:dyDescent="0.4">
      <c r="A68" s="95"/>
      <c r="B68" s="95"/>
      <c r="C68" s="80"/>
      <c r="D68" s="96"/>
      <c r="E68" s="96"/>
      <c r="F68" s="80"/>
      <c r="G68" s="69"/>
      <c r="H68" s="70"/>
      <c r="I68" s="65"/>
      <c r="J68" s="71"/>
      <c r="K68" s="71"/>
      <c r="L68" s="80"/>
      <c r="M68" s="80"/>
    </row>
    <row r="69" spans="1:13" s="60" customFormat="1" ht="26.25" x14ac:dyDescent="0.4">
      <c r="A69" s="95"/>
      <c r="B69" s="95"/>
      <c r="C69" s="80"/>
      <c r="D69" s="96"/>
      <c r="E69" s="96"/>
      <c r="F69" s="80"/>
      <c r="G69" s="69"/>
      <c r="H69" s="70"/>
      <c r="I69" s="65"/>
      <c r="J69" s="71"/>
      <c r="K69" s="71"/>
      <c r="L69" s="80"/>
      <c r="M69" s="80"/>
    </row>
    <row r="70" spans="1:13" s="60" customFormat="1" ht="27" thickBot="1" x14ac:dyDescent="0.45">
      <c r="A70" s="95"/>
      <c r="B70" s="95"/>
      <c r="C70" s="80"/>
      <c r="D70" s="96"/>
      <c r="E70" s="96"/>
      <c r="F70" s="80"/>
      <c r="G70" s="161"/>
      <c r="H70" s="162"/>
      <c r="I70" s="163"/>
      <c r="J70" s="164"/>
      <c r="K70" s="164"/>
      <c r="L70" s="80"/>
      <c r="M70" s="80"/>
    </row>
    <row r="71" spans="1:13" s="60" customFormat="1" ht="28.5" thickBot="1" x14ac:dyDescent="0.45">
      <c r="A71" s="153" t="s">
        <v>42</v>
      </c>
      <c r="B71" s="154"/>
      <c r="C71" s="154"/>
      <c r="D71" s="75"/>
      <c r="E71" s="75"/>
      <c r="F71" s="75"/>
      <c r="G71" s="76"/>
      <c r="H71" s="77"/>
      <c r="I71" s="75"/>
      <c r="J71" s="78"/>
      <c r="K71" s="78"/>
      <c r="L71" s="75"/>
      <c r="M71" s="79"/>
    </row>
    <row r="72" spans="1:13" s="60" customFormat="1" ht="31.5" thickBot="1" x14ac:dyDescent="0.3">
      <c r="A72" s="81" t="s">
        <v>33</v>
      </c>
      <c r="B72" s="100" t="s">
        <v>34</v>
      </c>
      <c r="C72" s="82" t="s">
        <v>2</v>
      </c>
      <c r="D72" s="82" t="s">
        <v>3</v>
      </c>
      <c r="E72" s="82" t="s">
        <v>4</v>
      </c>
      <c r="F72" s="82" t="s">
        <v>5</v>
      </c>
      <c r="G72" s="84" t="s">
        <v>6</v>
      </c>
      <c r="H72" s="85" t="s">
        <v>7</v>
      </c>
      <c r="I72" s="86" t="s">
        <v>35</v>
      </c>
      <c r="J72" s="87" t="s">
        <v>36</v>
      </c>
      <c r="K72" s="87" t="s">
        <v>28</v>
      </c>
      <c r="L72" s="82" t="s">
        <v>37</v>
      </c>
      <c r="M72" s="88" t="s">
        <v>10</v>
      </c>
    </row>
    <row r="73" spans="1:13" s="60" customFormat="1" ht="30" x14ac:dyDescent="0.25">
      <c r="A73" s="72">
        <v>18</v>
      </c>
      <c r="B73" s="99">
        <v>43440</v>
      </c>
      <c r="C73" s="63" t="s">
        <v>53</v>
      </c>
      <c r="D73" s="64" t="s">
        <v>54</v>
      </c>
      <c r="E73" s="64" t="s">
        <v>55</v>
      </c>
      <c r="F73" s="63" t="s">
        <v>19</v>
      </c>
      <c r="G73" s="83" t="s">
        <v>56</v>
      </c>
      <c r="H73" s="101">
        <v>191715</v>
      </c>
      <c r="I73" s="83" t="s">
        <v>43</v>
      </c>
      <c r="J73" s="73">
        <v>625.86</v>
      </c>
      <c r="K73" s="73">
        <v>625.86</v>
      </c>
      <c r="L73" s="6" t="s">
        <v>17</v>
      </c>
      <c r="M73" s="63" t="s">
        <v>108</v>
      </c>
    </row>
    <row r="74" spans="1:13" s="60" customFormat="1" ht="15.75" thickBot="1" x14ac:dyDescent="0.3">
      <c r="A74" s="102"/>
      <c r="B74" s="103"/>
      <c r="C74" s="106"/>
      <c r="D74" s="106"/>
      <c r="E74" s="102"/>
      <c r="F74" s="102"/>
      <c r="G74" s="106"/>
      <c r="H74" s="104"/>
      <c r="I74" s="107"/>
      <c r="J74" s="102"/>
      <c r="K74" s="105"/>
      <c r="L74" s="105"/>
      <c r="M74" s="102"/>
    </row>
    <row r="75" spans="1:13" s="60" customFormat="1" ht="27" thickBot="1" x14ac:dyDescent="0.45">
      <c r="A75" s="108"/>
      <c r="G75" s="109" t="s">
        <v>14</v>
      </c>
      <c r="H75" s="110">
        <f>SUM(H73)</f>
        <v>191715</v>
      </c>
      <c r="I75" s="111"/>
      <c r="J75" s="112">
        <f>SUM(J73)</f>
        <v>625.86</v>
      </c>
      <c r="K75" s="112">
        <f>SUM(K73)</f>
        <v>625.86</v>
      </c>
      <c r="L75" s="113"/>
    </row>
    <row r="76" spans="1:13" s="60" customFormat="1" ht="26.25" x14ac:dyDescent="0.4">
      <c r="A76" s="108"/>
      <c r="G76" s="165"/>
      <c r="H76" s="166"/>
      <c r="I76" s="167"/>
      <c r="J76" s="168"/>
      <c r="K76" s="168"/>
      <c r="L76" s="113"/>
    </row>
    <row r="77" spans="1:13" x14ac:dyDescent="0.25">
      <c r="G77" s="169"/>
      <c r="H77" s="169"/>
      <c r="I77" s="169"/>
      <c r="J77" s="169"/>
      <c r="K77" s="169"/>
    </row>
    <row r="82" spans="1:11" ht="26.25" x14ac:dyDescent="0.4">
      <c r="G82" s="114" t="s">
        <v>15</v>
      </c>
      <c r="H82" s="115">
        <f>SUM(H28,H46,H57,H75)</f>
        <v>15921160</v>
      </c>
      <c r="I82" s="116"/>
      <c r="J82" s="117">
        <f>SUM(J28,J46,J57,J75)</f>
        <v>6773.9400000000005</v>
      </c>
      <c r="K82" s="117">
        <f>SUM(K28,K46,K57,K75)</f>
        <v>42304.71</v>
      </c>
    </row>
    <row r="84" spans="1:11" x14ac:dyDescent="0.25">
      <c r="A84" s="156" t="s">
        <v>103</v>
      </c>
      <c r="B84" s="156"/>
    </row>
    <row r="87" spans="1:11" ht="23.25" x14ac:dyDescent="0.25">
      <c r="D87" s="155" t="s">
        <v>104</v>
      </c>
    </row>
    <row r="88" spans="1:11" ht="23.25" x14ac:dyDescent="0.25">
      <c r="D88" s="155" t="s">
        <v>105</v>
      </c>
    </row>
    <row r="89" spans="1:11" ht="23.25" x14ac:dyDescent="0.25">
      <c r="D89" s="155" t="s">
        <v>106</v>
      </c>
    </row>
  </sheetData>
  <mergeCells count="36">
    <mergeCell ref="L34:L36"/>
    <mergeCell ref="A71:C71"/>
    <mergeCell ref="A49:C49"/>
    <mergeCell ref="A34:A36"/>
    <mergeCell ref="B14:B16"/>
    <mergeCell ref="F34:F36"/>
    <mergeCell ref="G34:G36"/>
    <mergeCell ref="E34:E36"/>
    <mergeCell ref="K34:K36"/>
    <mergeCell ref="I34:I36"/>
    <mergeCell ref="J34:J36"/>
    <mergeCell ref="B34:B36"/>
    <mergeCell ref="H34:H36"/>
    <mergeCell ref="C34:C36"/>
    <mergeCell ref="D34:D36"/>
    <mergeCell ref="A6:M7"/>
    <mergeCell ref="A12:M13"/>
    <mergeCell ref="A32:M33"/>
    <mergeCell ref="A8:M11"/>
    <mergeCell ref="G14:G16"/>
    <mergeCell ref="H14:H16"/>
    <mergeCell ref="I14:I16"/>
    <mergeCell ref="E14:E16"/>
    <mergeCell ref="F14:F16"/>
    <mergeCell ref="J14:J16"/>
    <mergeCell ref="M14:M16"/>
    <mergeCell ref="C14:C16"/>
    <mergeCell ref="K14:K16"/>
    <mergeCell ref="A14:A16"/>
    <mergeCell ref="D14:D16"/>
    <mergeCell ref="L14:L16"/>
    <mergeCell ref="N12:N13"/>
    <mergeCell ref="N32:N33"/>
    <mergeCell ref="N34:N36"/>
    <mergeCell ref="M34:M36"/>
    <mergeCell ref="N14:N16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2" fitToHeight="0" orientation="landscape" r:id="rId1"/>
  <headerFooter>
    <oddFooter>Página &amp;P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2019-01-03T14:37:52Z</cp:lastPrinted>
  <dcterms:created xsi:type="dcterms:W3CDTF">2011-04-07T12:29:15Z</dcterms:created>
  <dcterms:modified xsi:type="dcterms:W3CDTF">2019-01-03T14:43:29Z</dcterms:modified>
</cp:coreProperties>
</file>