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9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50" i="1" l="1"/>
  <c r="J50" i="1"/>
  <c r="H50" i="1"/>
  <c r="K27" i="1"/>
  <c r="J27" i="1"/>
  <c r="H27" i="1"/>
  <c r="K78" i="1" l="1"/>
  <c r="J78" i="1"/>
  <c r="H78" i="1"/>
  <c r="K59" i="1"/>
  <c r="J59" i="1"/>
  <c r="H59" i="1"/>
  <c r="K43" i="1" l="1"/>
  <c r="J43" i="1"/>
  <c r="H43" i="1"/>
</calcChain>
</file>

<file path=xl/sharedStrings.xml><?xml version="1.0" encoding="utf-8"?>
<sst xmlns="http://schemas.openxmlformats.org/spreadsheetml/2006/main" count="240" uniqueCount="131">
  <si>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</si>
  <si>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</si>
  <si>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</si>
  <si>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</si>
  <si>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</si>
  <si>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</si>
  <si>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</si>
  <si>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</si>
  <si>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</si>
  <si>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</si>
  <si>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</si>
  <si>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</si>
  <si>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</si>
  <si>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</si>
  <si>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</si>
  <si>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</si>
  <si>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</si>
  <si>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</si>
  <si>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</si>
  <si>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</si>
  <si>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MODIFICACION</t>
  </si>
  <si>
    <t>AMPLIACION MENOR</t>
  </si>
  <si>
    <t>ALTURA MÁXIMA</t>
  </si>
  <si>
    <t>A. ESPEJO</t>
  </si>
  <si>
    <t>B. SILVA</t>
  </si>
  <si>
    <t>ARQUITECTO</t>
  </si>
  <si>
    <t>SUPERFICIE DEL TERRENO</t>
  </si>
  <si>
    <t>SUPERFIECIE DEL TERRENO</t>
  </si>
  <si>
    <t>ALTERACION</t>
  </si>
  <si>
    <t>COMERCIO</t>
  </si>
  <si>
    <t>PERMISO N°</t>
  </si>
  <si>
    <t>RESOLUCION FECHA</t>
  </si>
  <si>
    <t>DESCIPCION PROYECTO</t>
  </si>
  <si>
    <t>SUPERFICIE M2</t>
  </si>
  <si>
    <t>NORMAS ESPCIALES</t>
  </si>
  <si>
    <t>OBRA NUEVA</t>
  </si>
  <si>
    <t>S/REV</t>
  </si>
  <si>
    <t>C. ESPINOSA</t>
  </si>
  <si>
    <t>LGUC OGUC Y PRC</t>
  </si>
  <si>
    <t>LEY 20.898</t>
  </si>
  <si>
    <t>AMPLIACION MAYOR A 100 M2</t>
  </si>
  <si>
    <t>LGUC., OGUC, Y PRC</t>
  </si>
  <si>
    <t>LGUC., OGUC., Y PRC</t>
  </si>
  <si>
    <t>ANTEPROYECTOS</t>
  </si>
  <si>
    <t>ANTEPROYECTO</t>
  </si>
  <si>
    <t>Estadísticas de Permisos de Edificación Correspondientes al mes de Junio 2018</t>
  </si>
  <si>
    <t>INMOBILIARIA JULIA BERSTEIN SPA</t>
  </si>
  <si>
    <t>JULIA BERSTEIN 372</t>
  </si>
  <si>
    <t>EDUARDO SAN MARTIN BARAYON</t>
  </si>
  <si>
    <t>IRENE MACHUCA HERRERA</t>
  </si>
  <si>
    <t>ART. 6.1.8. OGUC., DFL 2/59, LEY 19.537 COPROP. INMOB.CONDOMINIO TIPO A ( ART. 5.1.18. OGUC)</t>
  </si>
  <si>
    <t>M. GARRIDO</t>
  </si>
  <si>
    <t>6,5M</t>
  </si>
  <si>
    <t>GONZALO CORDERO ARCE / ANDREA SONGARRET ROMER</t>
  </si>
  <si>
    <t>LAS ARÑAS 2264</t>
  </si>
  <si>
    <t>JHON PAUL CHAMBERLAIN MORENO</t>
  </si>
  <si>
    <t>CENTRO COMERCIALES VECINALES ARAUCO EXPRESS S.A.</t>
  </si>
  <si>
    <t>CARLOS OSSANDON 1188</t>
  </si>
  <si>
    <t>CRISTOBAL FERNANDEZ CHADWICK</t>
  </si>
  <si>
    <t>JOSE CASTRO PEZOA</t>
  </si>
  <si>
    <t>A. MONARDES</t>
  </si>
  <si>
    <t>7M</t>
  </si>
  <si>
    <t>SOCIEDAD INMOBILIARIA E ING Y CONST. RUPANCO LTDA.</t>
  </si>
  <si>
    <t>JAVIERA CARRERA SUR 667</t>
  </si>
  <si>
    <t>GONZALO PEREZ NANJARI</t>
  </si>
  <si>
    <t>INCISO 2° ART. 5.1.18 OGUC, DFL 2/59, LEY 19537 COPROPIEDAD INMOB. TIPO A , CONJ, VIV. ECON. ART. 6.1.8 OGUC</t>
  </si>
  <si>
    <t>BANCO DE CHILE</t>
  </si>
  <si>
    <t>GUSTAVO E RIOSECO</t>
  </si>
  <si>
    <t>AV. FRNACISCO BILBAO 4541</t>
  </si>
  <si>
    <t>BANCO</t>
  </si>
  <si>
    <t>ART. 2.4.1. OGUC (DISMINUCION ESTACIONAMIENTOS) LGUC, OGUC, Y PRC</t>
  </si>
  <si>
    <t>HIROSHI KANDA MUÑOZ</t>
  </si>
  <si>
    <t>LA CAÑADA 6328</t>
  </si>
  <si>
    <t>MARCELO SIERRA HIDALGO</t>
  </si>
  <si>
    <t>PATRICIA SAAVEDRA RODRIGUEZ</t>
  </si>
  <si>
    <t>CENTELA PONIENTE 2706</t>
  </si>
  <si>
    <t>MISES LAGOS DE LA FUENTE</t>
  </si>
  <si>
    <t>4,90M</t>
  </si>
  <si>
    <t>CRISTIAN MORAGA TORRES</t>
  </si>
  <si>
    <t>ALCALDE ALEJANDRO CHADWICK 2519</t>
  </si>
  <si>
    <t>PATRICIO VALERRAMA RUZ</t>
  </si>
  <si>
    <t>06/06/2018</t>
  </si>
  <si>
    <t>MUNICIPALIDAD DE LA REINA</t>
  </si>
  <si>
    <t>JORGE LOAIZA RUIZ</t>
  </si>
  <si>
    <t>TORRE ANTENA TELEVIGILANCIA</t>
  </si>
  <si>
    <t>DEPENDENCIA MUNICPAL</t>
  </si>
  <si>
    <t>ALCALDE FERNANDO CASTILLO VELASCO 9990/9980</t>
  </si>
  <si>
    <t>ALCALDE FERANDO CASTILLO VELASCO 9980</t>
  </si>
  <si>
    <t>SOC. COMERCIAL PANELES MAULE LTDA.</t>
  </si>
  <si>
    <t>MAURICIO SOTO CATALDO</t>
  </si>
  <si>
    <t>BENITO PEREZ GALDOS</t>
  </si>
  <si>
    <t>FERNANDO VELASSQUEZ VALDIVIA</t>
  </si>
  <si>
    <t>ERIKA MUÑOZ ORELLANA / PAMELA MUÑOZ ORELLANA</t>
  </si>
  <si>
    <t>LOS CORCOLENES 6833</t>
  </si>
  <si>
    <t>DIANA FIGUEROA</t>
  </si>
  <si>
    <t>CRETIFICADO DE REGULARIZACION</t>
  </si>
  <si>
    <t>BANCO CREDITO E INVERSIONES</t>
  </si>
  <si>
    <t>CARLOS OSSANDON 1300</t>
  </si>
  <si>
    <t>PADRO MARTINEZ</t>
  </si>
  <si>
    <t>RODRIGO BARROS MC INTOSH</t>
  </si>
  <si>
    <t>PATRICIA REVECO TAPIA</t>
  </si>
  <si>
    <t>FRANCISCO VILLAGRA 6327</t>
  </si>
  <si>
    <t>MARIA BARROS SALINAS</t>
  </si>
  <si>
    <t>ALEJANDRO ACUÑA BURDILES</t>
  </si>
  <si>
    <t>DRAGONES DE LA REINA 773-A</t>
  </si>
  <si>
    <t>ALVARO DIAZ MESA</t>
  </si>
  <si>
    <t>REGULARIZACION</t>
  </si>
  <si>
    <t>EDUARDO LOYOLA MOLINA</t>
  </si>
  <si>
    <t>PARINACOTA 201</t>
  </si>
  <si>
    <t>SUSAN MERCADO MOLINA</t>
  </si>
  <si>
    <t>RESOLUCIONES</t>
  </si>
  <si>
    <t>RESOLUCIÓN</t>
  </si>
  <si>
    <t>DIRECCIÓN</t>
  </si>
  <si>
    <t>DESCRIPCION DEL PROYECTO</t>
  </si>
  <si>
    <t>SUPERFCIE TERRENO</t>
  </si>
  <si>
    <t>TERRENOS</t>
  </si>
  <si>
    <t>N°</t>
  </si>
  <si>
    <t>FECHA</t>
  </si>
  <si>
    <t>INVERSIONES REITOR LTDA.</t>
  </si>
  <si>
    <t>VALENZUELA PUELMA 10235</t>
  </si>
  <si>
    <t>CRISTIAN CASTILLO</t>
  </si>
  <si>
    <t>2479-A</t>
  </si>
  <si>
    <t>LR-2515</t>
  </si>
  <si>
    <t>YINCAI LI - ZHONGRONG HE - ZHENZHONG HE</t>
  </si>
  <si>
    <t>NICANOR PLAZA 1780 - 1832</t>
  </si>
  <si>
    <t>CRISTIAN GUIXE CIFUENTES</t>
  </si>
  <si>
    <t>FUSION</t>
  </si>
  <si>
    <t>CARLOS LINEROS ECHEVERRIA</t>
  </si>
  <si>
    <t>DIRECTOR DE OBRAS</t>
  </si>
  <si>
    <t>CLE/MGA/mpa</t>
  </si>
  <si>
    <t>LA REINA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</si>
</sst>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* #,##0.00_ ;_ &quot;$&quot;* \-#,##0.00_ ;_ &quot;$&quot;* &quot;-&quot;??_ ;_ @_ "/>
    <numFmt numFmtId="164" formatCode="&quot;$&quot;\ #,##0"/>
  </numFmts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1" fillId="0" borderId="13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0" fontId="6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4" borderId="9" xfId="0" applyFill="1" applyBorder="1"/>
    <xf numFmtId="0" fontId="0" fillId="4" borderId="12" xfId="0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3" borderId="0" xfId="0" applyFont="1" applyFill="1" applyBorder="1"/>
    <xf numFmtId="49" fontId="2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14" fillId="0" borderId="0" xfId="0" applyFont="1"/>
    <xf numFmtId="0" fontId="13" fillId="0" borderId="0" xfId="0" applyFont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5" fillId="0" borderId="0" xfId="0" applyFont="1"/>
    <xf numFmtId="3" fontId="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13" xfId="0" applyFont="1" applyFill="1" applyBorder="1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0" fontId="0" fillId="0" borderId="0" xfId="0"/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3" fillId="2" borderId="20" xfId="0" applyFont="1" applyFill="1" applyBorder="1"/>
    <xf numFmtId="0" fontId="8" fillId="2" borderId="20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8" fillId="2" borderId="13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44" fontId="0" fillId="0" borderId="0" xfId="0" applyNumberFormat="1"/>
    <xf numFmtId="2" fontId="7" fillId="0" borderId="13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/>
    </xf>
    <xf numFmtId="0" fontId="3" fillId="0" borderId="0" xfId="0" applyFont="1"/>
    <xf numFmtId="0" fontId="3" fillId="3" borderId="0" xfId="0" applyFont="1" applyFill="1" applyBorder="1"/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14" fontId="2" fillId="0" borderId="13" xfId="0" applyNumberFormat="1" applyFont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3" fontId="22" fillId="2" borderId="1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22" fillId="3" borderId="0" xfId="0" applyNumberFormat="1" applyFont="1" applyFill="1" applyBorder="1" applyAlignment="1">
      <alignment horizontal="center" wrapText="1"/>
    </xf>
    <xf numFmtId="4" fontId="22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/>
    <xf numFmtId="3" fontId="22" fillId="2" borderId="1" xfId="0" applyNumberFormat="1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" borderId="0" xfId="0" applyFont="1" applyFill="1" applyBorder="1"/>
    <xf numFmtId="0" fontId="2" fillId="0" borderId="13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14" fontId="2" fillId="0" borderId="13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/>
    <xf numFmtId="3" fontId="22" fillId="3" borderId="0" xfId="0" applyNumberFormat="1" applyFont="1" applyFill="1" applyBorder="1" applyAlignment="1">
      <alignment horizontal="center"/>
    </xf>
    <xf numFmtId="3" fontId="22" fillId="3" borderId="0" xfId="0" applyNumberFormat="1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8" fillId="2" borderId="20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14" fontId="2" fillId="0" borderId="13" xfId="0" applyNumberFormat="1" applyFont="1" applyBorder="1" applyAlignment="1">
      <alignment horizontal="center" vertical="center"/>
    </xf>
    <xf numFmtId="0" fontId="0" fillId="0" borderId="0" xfId="0"/>
    <xf numFmtId="3" fontId="5" fillId="2" borderId="13" xfId="0" applyNumberFormat="1" applyFont="1" applyFill="1" applyBorder="1" applyAlignment="1">
      <alignment horizontal="right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14" fillId="0" borderId="0" xfId="0" applyFont="1"/>
    <xf numFmtId="0" fontId="23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top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vertical="top"/>
    </xf>
    <xf numFmtId="4" fontId="22" fillId="3" borderId="0" xfId="0" applyNumberFormat="1" applyFont="1" applyFill="1" applyBorder="1" applyAlignment="1">
      <alignment horizontal="center" wrapText="1"/>
    </xf>
    <xf numFmtId="0" fontId="24" fillId="3" borderId="25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vertical="center"/>
    </xf>
    <xf numFmtId="0" fontId="24" fillId="3" borderId="26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vertical="top" wrapText="1"/>
    </xf>
    <xf numFmtId="0" fontId="26" fillId="3" borderId="37" xfId="0" applyFont="1" applyFill="1" applyBorder="1" applyAlignment="1">
      <alignment vertical="top" wrapText="1"/>
    </xf>
    <xf numFmtId="0" fontId="26" fillId="3" borderId="38" xfId="0" applyFont="1" applyFill="1" applyBorder="1" applyAlignment="1">
      <alignment vertical="top" wrapText="1"/>
    </xf>
    <xf numFmtId="0" fontId="26" fillId="3" borderId="35" xfId="0" applyFont="1" applyFill="1" applyBorder="1" applyAlignment="1">
      <alignment vertical="top" wrapText="1"/>
    </xf>
    <xf numFmtId="0" fontId="24" fillId="3" borderId="30" xfId="0" applyFont="1" applyFill="1" applyBorder="1" applyAlignment="1">
      <alignment vertical="center" wrapText="1"/>
    </xf>
    <xf numFmtId="0" fontId="24" fillId="3" borderId="26" xfId="0" applyFont="1" applyFill="1" applyBorder="1" applyAlignment="1">
      <alignment vertical="center" wrapText="1"/>
    </xf>
    <xf numFmtId="0" fontId="11" fillId="2" borderId="39" xfId="0" applyFont="1" applyFill="1" applyBorder="1" applyAlignment="1">
      <alignment vertical="center"/>
    </xf>
    <xf numFmtId="0" fontId="25" fillId="2" borderId="40" xfId="0" applyFont="1" applyFill="1" applyBorder="1"/>
    <xf numFmtId="0" fontId="0" fillId="2" borderId="40" xfId="0" applyFill="1" applyBorder="1"/>
    <xf numFmtId="0" fontId="0" fillId="2" borderId="41" xfId="0" applyFill="1" applyBorder="1"/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center" wrapText="1"/>
    </xf>
    <xf numFmtId="0" fontId="8" fillId="2" borderId="39" xfId="0" applyFont="1" applyFill="1" applyBorder="1"/>
    <xf numFmtId="0" fontId="5" fillId="2" borderId="40" xfId="0" applyFont="1" applyFill="1" applyBorder="1"/>
    <xf numFmtId="0" fontId="5" fillId="2" borderId="13" xfId="0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0" fontId="27" fillId="2" borderId="13" xfId="0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vertical="center"/>
    </xf>
    <xf numFmtId="0" fontId="0" fillId="2" borderId="13" xfId="0" applyFill="1" applyBorder="1"/>
    <xf numFmtId="0" fontId="16" fillId="2" borderId="13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8" fillId="0" borderId="0" xfId="0" applyFont="1"/>
    <xf numFmtId="0" fontId="0" fillId="3" borderId="0" xfId="0" applyFill="1"/>
    <xf numFmtId="0" fontId="24" fillId="3" borderId="25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24" fillId="3" borderId="25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465666</xdr:colOff>
      <xdr:row>6</xdr:row>
      <xdr:rowOff>87691</xdr:rowOff>
    </xdr:from>
    <xdr:to>
      <xdr:col>2</xdr:col>
      <xdr:colOff>1177773</xdr:colOff>
      <xdr:row>10</xdr:row>
      <xdr:rowOff>179917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3" y="680358"/>
          <a:ext cx="2341940" cy="801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tabSelected="1" zoomScale="70" zoomScaleNormal="70" zoomScaleSheetLayoutView="100" zoomScalePageLayoutView="50" workbookViewId="0">
      <selection activeCell="E27" sqref="E27"/>
    </sheetView>
  </sheetViews>
  <sheetFormatPr baseColWidth="10" defaultRowHeight="15" x14ac:dyDescent="0.25"/>
  <cols>
    <col min="1" max="1" width="11" customWidth="1"/>
    <col min="2" max="2" width="13.42578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18.7109375" customWidth="1"/>
    <col min="9" max="9" width="41.5703125" customWidth="1"/>
    <col min="10" max="11" width="20.7109375" customWidth="1"/>
    <col min="12" max="12" width="29.85546875" customWidth="1"/>
    <col min="13" max="13" width="20" customWidth="1"/>
  </cols>
  <sheetData>
    <row r="1" spans="1:14" ht="16.5" customHeight="1" x14ac:dyDescent="0.25"/>
    <row r="2" spans="1:14" ht="3" hidden="1" customHeight="1" thickBot="1" x14ac:dyDescent="0.25"/>
    <row r="3" spans="1:14" hidden="1" x14ac:dyDescent="0.25"/>
    <row r="4" spans="1:14" hidden="1" x14ac:dyDescent="0.25"/>
    <row r="5" spans="1:14" ht="19.5" customHeight="1" thickBot="1" x14ac:dyDescent="0.3"/>
    <row r="6" spans="1:14" ht="10.5" customHeight="1" x14ac:dyDescent="0.25">
      <c r="A6" s="265" t="s">
        <v>16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3"/>
    </row>
    <row r="7" spans="1:14" ht="10.5" customHeight="1" thickBot="1" x14ac:dyDescent="0.3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4"/>
    </row>
    <row r="8" spans="1:14" x14ac:dyDescent="0.25">
      <c r="A8" s="275" t="s">
        <v>45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5"/>
    </row>
    <row r="9" spans="1:14" x14ac:dyDescent="0.25">
      <c r="A9" s="277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5"/>
    </row>
    <row r="10" spans="1:14" x14ac:dyDescent="0.25">
      <c r="A10" s="277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5"/>
    </row>
    <row r="11" spans="1:14" ht="15.75" thickBot="1" x14ac:dyDescent="0.3">
      <c r="A11" s="278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6"/>
    </row>
    <row r="12" spans="1:14" x14ac:dyDescent="0.25">
      <c r="A12" s="269" t="s">
        <v>12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58"/>
    </row>
    <row r="13" spans="1:14" ht="15.75" thickBot="1" x14ac:dyDescent="0.3">
      <c r="A13" s="271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59"/>
    </row>
    <row r="14" spans="1:14" x14ac:dyDescent="0.25">
      <c r="A14" s="253" t="s">
        <v>0</v>
      </c>
      <c r="B14" s="253" t="s">
        <v>1</v>
      </c>
      <c r="C14" s="280" t="s">
        <v>2</v>
      </c>
      <c r="D14" s="253" t="s">
        <v>3</v>
      </c>
      <c r="E14" s="253" t="s">
        <v>4</v>
      </c>
      <c r="F14" s="253" t="s">
        <v>5</v>
      </c>
      <c r="G14" s="253" t="s">
        <v>6</v>
      </c>
      <c r="H14" s="253" t="s">
        <v>7</v>
      </c>
      <c r="I14" s="253" t="s">
        <v>8</v>
      </c>
      <c r="J14" s="253" t="s">
        <v>11</v>
      </c>
      <c r="K14" s="255" t="s">
        <v>26</v>
      </c>
      <c r="L14" s="253" t="s">
        <v>9</v>
      </c>
      <c r="M14" s="253" t="s">
        <v>10</v>
      </c>
      <c r="N14" s="255" t="s">
        <v>22</v>
      </c>
    </row>
    <row r="15" spans="1:14" x14ac:dyDescent="0.25">
      <c r="A15" s="253"/>
      <c r="B15" s="253"/>
      <c r="C15" s="280"/>
      <c r="D15" s="253"/>
      <c r="E15" s="253"/>
      <c r="F15" s="256"/>
      <c r="G15" s="256"/>
      <c r="H15" s="256"/>
      <c r="I15" s="256"/>
      <c r="J15" s="256"/>
      <c r="K15" s="253"/>
      <c r="L15" s="256"/>
      <c r="M15" s="256"/>
      <c r="N15" s="253"/>
    </row>
    <row r="16" spans="1:14" ht="15.75" thickBot="1" x14ac:dyDescent="0.3">
      <c r="A16" s="254"/>
      <c r="B16" s="254"/>
      <c r="C16" s="281"/>
      <c r="D16" s="254"/>
      <c r="E16" s="254"/>
      <c r="F16" s="257"/>
      <c r="G16" s="257"/>
      <c r="H16" s="257"/>
      <c r="I16" s="257"/>
      <c r="J16" s="257"/>
      <c r="K16" s="254"/>
      <c r="L16" s="257"/>
      <c r="M16" s="257"/>
      <c r="N16" s="254"/>
    </row>
    <row r="17" spans="1:16" s="65" customFormat="1" x14ac:dyDescent="0.25">
      <c r="A17" s="79"/>
      <c r="B17" s="79"/>
      <c r="C17" s="84"/>
      <c r="D17" s="79"/>
      <c r="E17" s="79"/>
      <c r="F17" s="85"/>
      <c r="G17" s="85"/>
      <c r="H17" s="85"/>
      <c r="I17" s="85"/>
      <c r="J17" s="85"/>
      <c r="K17" s="79"/>
      <c r="L17" s="85"/>
      <c r="M17" s="85"/>
      <c r="N17" s="79"/>
    </row>
    <row r="18" spans="1:16" s="4" customFormat="1" ht="48" x14ac:dyDescent="0.25">
      <c r="A18" s="47">
        <v>14128</v>
      </c>
      <c r="B18" s="29">
        <v>43252</v>
      </c>
      <c r="C18" s="10" t="s">
        <v>46</v>
      </c>
      <c r="D18" s="10" t="s">
        <v>47</v>
      </c>
      <c r="E18" s="9" t="s">
        <v>48</v>
      </c>
      <c r="F18" s="12" t="s">
        <v>49</v>
      </c>
      <c r="G18" s="14" t="s">
        <v>18</v>
      </c>
      <c r="H18" s="17">
        <v>2493646</v>
      </c>
      <c r="I18" s="12" t="s">
        <v>35</v>
      </c>
      <c r="J18" s="19">
        <v>1399.7</v>
      </c>
      <c r="K18" s="19">
        <v>4933.96</v>
      </c>
      <c r="L18" s="6" t="s">
        <v>50</v>
      </c>
      <c r="M18" s="12" t="s">
        <v>51</v>
      </c>
      <c r="N18" s="27" t="s">
        <v>52</v>
      </c>
    </row>
    <row r="19" spans="1:16" s="4" customFormat="1" ht="30" x14ac:dyDescent="0.25">
      <c r="A19" s="47">
        <v>14129</v>
      </c>
      <c r="B19" s="29">
        <v>43255</v>
      </c>
      <c r="C19" s="10" t="s">
        <v>53</v>
      </c>
      <c r="D19" s="10" t="s">
        <v>54</v>
      </c>
      <c r="E19" s="3" t="s">
        <v>55</v>
      </c>
      <c r="F19" s="14" t="s">
        <v>19</v>
      </c>
      <c r="G19" s="14" t="s">
        <v>18</v>
      </c>
      <c r="H19" s="17">
        <v>431801</v>
      </c>
      <c r="I19" s="12" t="s">
        <v>40</v>
      </c>
      <c r="J19" s="19">
        <v>143.15</v>
      </c>
      <c r="K19" s="19">
        <v>332.85</v>
      </c>
      <c r="L19" s="6" t="s">
        <v>38</v>
      </c>
      <c r="M19" s="12" t="s">
        <v>23</v>
      </c>
      <c r="N19" s="31">
        <v>6.45</v>
      </c>
    </row>
    <row r="20" spans="1:16" s="5" customFormat="1" ht="30" x14ac:dyDescent="0.25">
      <c r="A20" s="8">
        <v>14130</v>
      </c>
      <c r="B20" s="29">
        <v>43256</v>
      </c>
      <c r="C20" s="21" t="s">
        <v>56</v>
      </c>
      <c r="D20" s="11" t="s">
        <v>57</v>
      </c>
      <c r="E20" s="11" t="s">
        <v>58</v>
      </c>
      <c r="F20" s="14" t="s">
        <v>59</v>
      </c>
      <c r="G20" s="13" t="s">
        <v>29</v>
      </c>
      <c r="H20" s="18">
        <v>2260336</v>
      </c>
      <c r="I20" s="12" t="s">
        <v>40</v>
      </c>
      <c r="J20" s="20">
        <v>1461.62</v>
      </c>
      <c r="K20" s="20">
        <v>1461.63</v>
      </c>
      <c r="L20" s="6" t="s">
        <v>38</v>
      </c>
      <c r="M20" s="12" t="s">
        <v>60</v>
      </c>
      <c r="N20" s="32" t="s">
        <v>61</v>
      </c>
    </row>
    <row r="21" spans="1:16" s="4" customFormat="1" ht="48" x14ac:dyDescent="0.25">
      <c r="A21" s="8">
        <v>14131</v>
      </c>
      <c r="B21" s="29">
        <v>43262</v>
      </c>
      <c r="C21" s="10" t="s">
        <v>62</v>
      </c>
      <c r="D21" s="10" t="s">
        <v>63</v>
      </c>
      <c r="E21" s="22" t="s">
        <v>64</v>
      </c>
      <c r="F21" s="22" t="s">
        <v>19</v>
      </c>
      <c r="G21" s="22" t="s">
        <v>18</v>
      </c>
      <c r="H21" s="18">
        <v>2049651</v>
      </c>
      <c r="I21" s="12" t="s">
        <v>35</v>
      </c>
      <c r="J21" s="20">
        <v>1201.8399999999999</v>
      </c>
      <c r="K21" s="20">
        <v>1201.8399999999999</v>
      </c>
      <c r="L21" s="6" t="s">
        <v>65</v>
      </c>
      <c r="M21" s="13" t="s">
        <v>23</v>
      </c>
      <c r="N21" s="52" t="s">
        <v>61</v>
      </c>
    </row>
    <row r="22" spans="1:16" s="4" customFormat="1" ht="36" x14ac:dyDescent="0.25">
      <c r="A22" s="8">
        <v>14132</v>
      </c>
      <c r="B22" s="29">
        <v>43269</v>
      </c>
      <c r="C22" s="10" t="s">
        <v>66</v>
      </c>
      <c r="D22" s="21" t="s">
        <v>68</v>
      </c>
      <c r="E22" s="21" t="s">
        <v>67</v>
      </c>
      <c r="F22" s="12" t="s">
        <v>19</v>
      </c>
      <c r="G22" s="14" t="s">
        <v>69</v>
      </c>
      <c r="H22" s="17">
        <v>14520</v>
      </c>
      <c r="I22" s="12" t="s">
        <v>28</v>
      </c>
      <c r="J22" s="20">
        <v>14.79</v>
      </c>
      <c r="K22" s="51">
        <v>638.16</v>
      </c>
      <c r="L22" s="6" t="s">
        <v>70</v>
      </c>
      <c r="M22" s="12" t="s">
        <v>23</v>
      </c>
      <c r="N22" s="82">
        <v>7.83</v>
      </c>
    </row>
    <row r="23" spans="1:16" s="4" customFormat="1" x14ac:dyDescent="0.25">
      <c r="A23" s="8">
        <v>14033</v>
      </c>
      <c r="B23" s="29">
        <v>43269</v>
      </c>
      <c r="C23" s="10" t="s">
        <v>71</v>
      </c>
      <c r="D23" s="21" t="s">
        <v>72</v>
      </c>
      <c r="E23" s="21" t="s">
        <v>73</v>
      </c>
      <c r="F23" s="12" t="s">
        <v>19</v>
      </c>
      <c r="G23" s="14" t="s">
        <v>18</v>
      </c>
      <c r="H23" s="17">
        <v>579899</v>
      </c>
      <c r="I23" s="12" t="s">
        <v>28</v>
      </c>
      <c r="J23" s="20">
        <v>137.13</v>
      </c>
      <c r="K23" s="51">
        <v>608</v>
      </c>
      <c r="L23" s="6" t="s">
        <v>41</v>
      </c>
      <c r="M23" s="12" t="s">
        <v>23</v>
      </c>
      <c r="N23" s="82">
        <v>7.71</v>
      </c>
    </row>
    <row r="24" spans="1:16" s="4" customFormat="1" x14ac:dyDescent="0.25">
      <c r="A24" s="134">
        <v>14034</v>
      </c>
      <c r="B24" s="139">
        <v>43271</v>
      </c>
      <c r="C24" s="135" t="s">
        <v>74</v>
      </c>
      <c r="D24" s="21" t="s">
        <v>75</v>
      </c>
      <c r="E24" s="21" t="s">
        <v>76</v>
      </c>
      <c r="F24" s="136" t="s">
        <v>19</v>
      </c>
      <c r="G24" s="137" t="s">
        <v>18</v>
      </c>
      <c r="H24" s="138">
        <v>59215</v>
      </c>
      <c r="I24" s="136" t="s">
        <v>40</v>
      </c>
      <c r="J24" s="20">
        <v>11.25</v>
      </c>
      <c r="K24" s="51">
        <v>117.52</v>
      </c>
      <c r="L24" s="6" t="s">
        <v>17</v>
      </c>
      <c r="M24" s="136" t="s">
        <v>24</v>
      </c>
      <c r="N24" s="82" t="s">
        <v>77</v>
      </c>
    </row>
    <row r="25" spans="1:16" s="4" customFormat="1" ht="30" x14ac:dyDescent="0.25">
      <c r="A25" s="134">
        <v>14035</v>
      </c>
      <c r="B25" s="139">
        <v>43280</v>
      </c>
      <c r="C25" s="135" t="s">
        <v>78</v>
      </c>
      <c r="D25" s="21" t="s">
        <v>79</v>
      </c>
      <c r="E25" s="21" t="s">
        <v>80</v>
      </c>
      <c r="F25" s="136" t="s">
        <v>19</v>
      </c>
      <c r="G25" s="137" t="s">
        <v>18</v>
      </c>
      <c r="H25" s="138">
        <v>75942</v>
      </c>
      <c r="I25" s="136" t="s">
        <v>28</v>
      </c>
      <c r="J25" s="20">
        <v>20.75</v>
      </c>
      <c r="K25" s="51">
        <v>307.79000000000002</v>
      </c>
      <c r="L25" s="6" t="s">
        <v>38</v>
      </c>
      <c r="M25" s="136" t="s">
        <v>23</v>
      </c>
      <c r="N25" s="82">
        <v>8.4</v>
      </c>
    </row>
    <row r="26" spans="1:16" ht="14.25" customHeight="1" thickBot="1" x14ac:dyDescent="0.3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6" ht="27" thickBot="1" x14ac:dyDescent="0.45">
      <c r="A27" s="1"/>
      <c r="B27" s="1"/>
      <c r="C27" s="1"/>
      <c r="D27" s="1"/>
      <c r="E27" s="1"/>
      <c r="F27" s="1"/>
      <c r="G27" s="36" t="s">
        <v>14</v>
      </c>
      <c r="H27" s="37">
        <f>SUM(H18:H25)</f>
        <v>7965010</v>
      </c>
      <c r="I27" s="2"/>
      <c r="J27" s="50">
        <f>SUM(J18:J25)</f>
        <v>4390.2300000000005</v>
      </c>
      <c r="K27" s="38">
        <f>SUM(K18:K25)</f>
        <v>9601.7500000000018</v>
      </c>
      <c r="L27" s="1"/>
      <c r="M27" s="1"/>
    </row>
    <row r="28" spans="1:16" s="65" customFormat="1" ht="26.25" x14ac:dyDescent="0.4">
      <c r="A28" s="66"/>
      <c r="B28" s="66"/>
      <c r="C28" s="66"/>
      <c r="D28" s="66"/>
      <c r="E28" s="66"/>
      <c r="F28" s="66"/>
      <c r="G28" s="68"/>
      <c r="H28" s="69"/>
      <c r="I28" s="67"/>
      <c r="J28" s="70"/>
      <c r="K28" s="93"/>
      <c r="L28" s="66"/>
      <c r="M28" s="66"/>
    </row>
    <row r="29" spans="1:16" ht="27" thickBot="1" x14ac:dyDescent="0.45">
      <c r="A29" s="1"/>
      <c r="B29" s="1"/>
      <c r="C29" s="1"/>
      <c r="D29" s="1"/>
      <c r="E29" s="1"/>
      <c r="F29" s="1"/>
      <c r="G29" s="41"/>
      <c r="H29" s="42"/>
      <c r="I29" s="34"/>
      <c r="J29" s="43"/>
      <c r="K29" s="43"/>
      <c r="L29" s="1"/>
      <c r="M29" s="1"/>
    </row>
    <row r="30" spans="1:16" x14ac:dyDescent="0.25">
      <c r="A30" s="269" t="s">
        <v>13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3"/>
      <c r="N30" s="260"/>
    </row>
    <row r="31" spans="1:16" ht="15.75" thickBot="1" x14ac:dyDescent="0.3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4"/>
      <c r="N31" s="260"/>
    </row>
    <row r="32" spans="1:16" x14ac:dyDescent="0.25">
      <c r="A32" s="253" t="s">
        <v>0</v>
      </c>
      <c r="B32" s="253" t="s">
        <v>1</v>
      </c>
      <c r="C32" s="253" t="s">
        <v>2</v>
      </c>
      <c r="D32" s="253" t="s">
        <v>3</v>
      </c>
      <c r="E32" s="253" t="s">
        <v>4</v>
      </c>
      <c r="F32" s="253" t="s">
        <v>5</v>
      </c>
      <c r="G32" s="253" t="s">
        <v>6</v>
      </c>
      <c r="H32" s="253" t="s">
        <v>7</v>
      </c>
      <c r="I32" s="253" t="s">
        <v>8</v>
      </c>
      <c r="J32" s="253" t="s">
        <v>11</v>
      </c>
      <c r="K32" s="255" t="s">
        <v>27</v>
      </c>
      <c r="L32" s="253" t="s">
        <v>9</v>
      </c>
      <c r="M32" s="262" t="s">
        <v>10</v>
      </c>
      <c r="N32" s="261"/>
      <c r="P32" s="81"/>
    </row>
    <row r="33" spans="1:14" x14ac:dyDescent="0.25">
      <c r="A33" s="253"/>
      <c r="B33" s="253"/>
      <c r="C33" s="253"/>
      <c r="D33" s="253"/>
      <c r="E33" s="253"/>
      <c r="F33" s="256"/>
      <c r="G33" s="256"/>
      <c r="H33" s="256"/>
      <c r="I33" s="256"/>
      <c r="J33" s="256"/>
      <c r="K33" s="253"/>
      <c r="L33" s="256"/>
      <c r="M33" s="263"/>
      <c r="N33" s="261"/>
    </row>
    <row r="34" spans="1:14" ht="15.75" thickBot="1" x14ac:dyDescent="0.3">
      <c r="A34" s="254"/>
      <c r="B34" s="254"/>
      <c r="C34" s="254"/>
      <c r="D34" s="254"/>
      <c r="E34" s="254"/>
      <c r="F34" s="257"/>
      <c r="G34" s="257"/>
      <c r="H34" s="257"/>
      <c r="I34" s="257"/>
      <c r="J34" s="257"/>
      <c r="K34" s="254"/>
      <c r="L34" s="257"/>
      <c r="M34" s="264"/>
      <c r="N34" s="261"/>
    </row>
    <row r="35" spans="1:14" s="65" customFormat="1" x14ac:dyDescent="0.25">
      <c r="A35" s="79"/>
      <c r="B35" s="79"/>
      <c r="C35" s="79"/>
      <c r="D35" s="79"/>
      <c r="E35" s="79"/>
      <c r="F35" s="85"/>
      <c r="G35" s="85"/>
      <c r="H35" s="85"/>
      <c r="I35" s="85"/>
      <c r="J35" s="85"/>
      <c r="K35" s="79"/>
      <c r="L35" s="85"/>
      <c r="M35" s="86"/>
      <c r="N35" s="79"/>
    </row>
    <row r="36" spans="1:14" ht="30" x14ac:dyDescent="0.25">
      <c r="A36" s="107">
        <v>64</v>
      </c>
      <c r="B36" s="35" t="s">
        <v>81</v>
      </c>
      <c r="C36" s="33" t="s">
        <v>82</v>
      </c>
      <c r="D36" s="33" t="s">
        <v>87</v>
      </c>
      <c r="E36" s="33" t="s">
        <v>83</v>
      </c>
      <c r="F36" s="30" t="s">
        <v>19</v>
      </c>
      <c r="G36" s="30" t="s">
        <v>84</v>
      </c>
      <c r="H36" s="17">
        <v>110262</v>
      </c>
      <c r="I36" s="30" t="s">
        <v>20</v>
      </c>
      <c r="J36" s="155" t="s">
        <v>85</v>
      </c>
      <c r="K36" s="155" t="s">
        <v>85</v>
      </c>
      <c r="L36" s="83" t="s">
        <v>42</v>
      </c>
      <c r="M36" s="30" t="s">
        <v>23</v>
      </c>
    </row>
    <row r="37" spans="1:14" s="4" customFormat="1" ht="30" x14ac:dyDescent="0.25">
      <c r="A37" s="8">
        <v>65</v>
      </c>
      <c r="B37" s="35" t="s">
        <v>81</v>
      </c>
      <c r="C37" s="10" t="s">
        <v>82</v>
      </c>
      <c r="D37" s="10" t="s">
        <v>86</v>
      </c>
      <c r="E37" s="9" t="s">
        <v>88</v>
      </c>
      <c r="F37" s="12" t="s">
        <v>19</v>
      </c>
      <c r="G37" s="15" t="s">
        <v>29</v>
      </c>
      <c r="H37" s="17">
        <v>40289</v>
      </c>
      <c r="I37" s="14" t="s">
        <v>21</v>
      </c>
      <c r="J37" s="19">
        <v>100</v>
      </c>
      <c r="K37" s="19">
        <v>100</v>
      </c>
      <c r="L37" s="14" t="s">
        <v>17</v>
      </c>
      <c r="M37" s="12" t="s">
        <v>24</v>
      </c>
      <c r="N37" s="28"/>
    </row>
    <row r="38" spans="1:14" s="4" customFormat="1" x14ac:dyDescent="0.25">
      <c r="A38" s="8">
        <v>66</v>
      </c>
      <c r="B38" s="29">
        <v>43263</v>
      </c>
      <c r="C38" s="10" t="s">
        <v>89</v>
      </c>
      <c r="D38" s="10" t="s">
        <v>90</v>
      </c>
      <c r="E38" s="10" t="s">
        <v>91</v>
      </c>
      <c r="F38" s="12" t="s">
        <v>19</v>
      </c>
      <c r="G38" s="14" t="s">
        <v>18</v>
      </c>
      <c r="H38" s="17">
        <v>203322</v>
      </c>
      <c r="I38" s="14" t="s">
        <v>21</v>
      </c>
      <c r="J38" s="19">
        <v>73.599999999999994</v>
      </c>
      <c r="K38" s="19">
        <v>73.599999999999994</v>
      </c>
      <c r="L38" s="83" t="s">
        <v>17</v>
      </c>
      <c r="M38" s="12" t="s">
        <v>24</v>
      </c>
      <c r="N38" s="28"/>
    </row>
    <row r="39" spans="1:14" s="4" customFormat="1" ht="28.5" customHeight="1" x14ac:dyDescent="0.25">
      <c r="A39" s="8">
        <v>67</v>
      </c>
      <c r="B39" s="29">
        <v>43266</v>
      </c>
      <c r="C39" s="10" t="s">
        <v>92</v>
      </c>
      <c r="D39" s="10" t="s">
        <v>93</v>
      </c>
      <c r="E39" s="9" t="s">
        <v>94</v>
      </c>
      <c r="F39" s="12" t="s">
        <v>19</v>
      </c>
      <c r="G39" s="16" t="s">
        <v>18</v>
      </c>
      <c r="H39" s="17">
        <v>237814</v>
      </c>
      <c r="I39" s="14" t="s">
        <v>95</v>
      </c>
      <c r="J39" s="19">
        <v>100</v>
      </c>
      <c r="K39" s="19">
        <v>100</v>
      </c>
      <c r="L39" s="83" t="s">
        <v>17</v>
      </c>
      <c r="M39" s="97" t="s">
        <v>24</v>
      </c>
      <c r="N39" s="28"/>
    </row>
    <row r="40" spans="1:14" s="4" customFormat="1" x14ac:dyDescent="0.25">
      <c r="A40" s="8">
        <v>68</v>
      </c>
      <c r="B40" s="29">
        <v>43239</v>
      </c>
      <c r="C40" s="10" t="s">
        <v>96</v>
      </c>
      <c r="D40" s="10" t="s">
        <v>97</v>
      </c>
      <c r="E40" s="10" t="s">
        <v>98</v>
      </c>
      <c r="F40" s="12" t="s">
        <v>99</v>
      </c>
      <c r="G40" s="16" t="s">
        <v>18</v>
      </c>
      <c r="H40" s="17">
        <v>465041</v>
      </c>
      <c r="I40" s="14" t="s">
        <v>21</v>
      </c>
      <c r="J40" s="19">
        <v>71.45</v>
      </c>
      <c r="K40" s="19">
        <v>620</v>
      </c>
      <c r="L40" s="83" t="s">
        <v>42</v>
      </c>
      <c r="M40" s="12" t="s">
        <v>23</v>
      </c>
      <c r="N40" s="28"/>
    </row>
    <row r="41" spans="1:14" s="4" customFormat="1" x14ac:dyDescent="0.25">
      <c r="A41" s="8">
        <v>69</v>
      </c>
      <c r="B41" s="29">
        <v>43278</v>
      </c>
      <c r="C41" s="10" t="s">
        <v>100</v>
      </c>
      <c r="D41" s="10" t="s">
        <v>101</v>
      </c>
      <c r="E41" s="9" t="s">
        <v>102</v>
      </c>
      <c r="F41" s="12" t="s">
        <v>19</v>
      </c>
      <c r="G41" s="16" t="s">
        <v>18</v>
      </c>
      <c r="H41" s="17">
        <v>99980</v>
      </c>
      <c r="I41" s="14" t="s">
        <v>21</v>
      </c>
      <c r="J41" s="19">
        <v>49.17</v>
      </c>
      <c r="K41" s="19">
        <v>126.62</v>
      </c>
      <c r="L41" s="83" t="s">
        <v>42</v>
      </c>
      <c r="M41" s="12" t="s">
        <v>23</v>
      </c>
      <c r="N41" s="28"/>
    </row>
    <row r="42" spans="1:14" s="4" customFormat="1" ht="15.75" thickBot="1" x14ac:dyDescent="0.3">
      <c r="A42" s="87"/>
      <c r="B42" s="88"/>
      <c r="C42" s="89"/>
      <c r="D42" s="89"/>
      <c r="E42" s="89"/>
      <c r="F42" s="90"/>
      <c r="G42" s="129"/>
      <c r="H42" s="91"/>
      <c r="I42" s="92"/>
      <c r="J42" s="130"/>
      <c r="K42" s="130"/>
      <c r="L42" s="131"/>
      <c r="M42" s="90"/>
      <c r="N42" s="28"/>
    </row>
    <row r="43" spans="1:14" ht="27" thickBot="1" x14ac:dyDescent="0.45">
      <c r="A43" s="1"/>
      <c r="B43" s="1"/>
      <c r="C43" s="1"/>
      <c r="D43" s="1"/>
      <c r="E43" s="1"/>
      <c r="F43" s="1"/>
      <c r="G43" s="36" t="s">
        <v>14</v>
      </c>
      <c r="H43" s="37">
        <f>SUM(H36:H41)</f>
        <v>1156708</v>
      </c>
      <c r="I43" s="2"/>
      <c r="J43" s="50">
        <f>SUM(J36:J41)</f>
        <v>394.22</v>
      </c>
      <c r="K43" s="38">
        <f>SUM(K36:K41)</f>
        <v>1020.22</v>
      </c>
      <c r="L43" s="1"/>
      <c r="M43" s="1"/>
    </row>
    <row r="44" spans="1:14" s="65" customFormat="1" ht="27" thickBot="1" x14ac:dyDescent="0.45">
      <c r="A44" s="66"/>
      <c r="B44" s="66"/>
      <c r="C44" s="66"/>
      <c r="D44" s="66"/>
      <c r="E44" s="66"/>
      <c r="F44" s="66"/>
      <c r="G44" s="68"/>
      <c r="H44" s="69"/>
      <c r="I44" s="67"/>
      <c r="J44" s="70"/>
      <c r="K44" s="70"/>
      <c r="L44" s="66"/>
      <c r="M44" s="66"/>
    </row>
    <row r="45" spans="1:14" s="53" customFormat="1" ht="28.5" thickBot="1" x14ac:dyDescent="0.45">
      <c r="A45" s="283" t="s">
        <v>39</v>
      </c>
      <c r="B45" s="284"/>
      <c r="C45" s="284"/>
      <c r="D45" s="71"/>
      <c r="E45" s="71"/>
      <c r="F45" s="71"/>
      <c r="G45" s="72"/>
      <c r="H45" s="73"/>
      <c r="I45" s="71"/>
      <c r="J45" s="74"/>
      <c r="K45" s="74"/>
      <c r="L45" s="71"/>
      <c r="M45" s="75"/>
    </row>
    <row r="46" spans="1:14" s="53" customFormat="1" ht="30.75" x14ac:dyDescent="0.25">
      <c r="A46" s="108" t="s">
        <v>30</v>
      </c>
      <c r="B46" s="109" t="s">
        <v>31</v>
      </c>
      <c r="C46" s="110" t="s">
        <v>2</v>
      </c>
      <c r="D46" s="110" t="s">
        <v>3</v>
      </c>
      <c r="E46" s="110" t="s">
        <v>4</v>
      </c>
      <c r="F46" s="110" t="s">
        <v>5</v>
      </c>
      <c r="G46" s="111" t="s">
        <v>6</v>
      </c>
      <c r="H46" s="112" t="s">
        <v>7</v>
      </c>
      <c r="I46" s="113" t="s">
        <v>32</v>
      </c>
      <c r="J46" s="114" t="s">
        <v>33</v>
      </c>
      <c r="K46" s="114" t="s">
        <v>26</v>
      </c>
      <c r="L46" s="110" t="s">
        <v>34</v>
      </c>
      <c r="M46" s="115" t="s">
        <v>10</v>
      </c>
    </row>
    <row r="47" spans="1:14" s="96" customFormat="1" x14ac:dyDescent="0.25">
      <c r="A47" s="99">
        <v>20</v>
      </c>
      <c r="B47" s="104">
        <v>43252</v>
      </c>
      <c r="C47" s="97" t="s">
        <v>103</v>
      </c>
      <c r="D47" s="98" t="s">
        <v>104</v>
      </c>
      <c r="E47" s="98" t="s">
        <v>105</v>
      </c>
      <c r="F47" s="97" t="s">
        <v>36</v>
      </c>
      <c r="G47" s="101" t="s">
        <v>106</v>
      </c>
      <c r="H47" s="102">
        <v>72162</v>
      </c>
      <c r="I47" s="101" t="s">
        <v>39</v>
      </c>
      <c r="J47" s="100">
        <v>40.31</v>
      </c>
      <c r="K47" s="100">
        <v>281.35000000000002</v>
      </c>
      <c r="L47" s="97" t="s">
        <v>17</v>
      </c>
      <c r="M47" s="97" t="s">
        <v>24</v>
      </c>
    </row>
    <row r="48" spans="1:14" s="132" customFormat="1" x14ac:dyDescent="0.25">
      <c r="A48" s="143">
        <v>21</v>
      </c>
      <c r="B48" s="147">
        <v>43257</v>
      </c>
      <c r="C48" s="140" t="s">
        <v>107</v>
      </c>
      <c r="D48" s="141" t="s">
        <v>108</v>
      </c>
      <c r="E48" s="141" t="s">
        <v>109</v>
      </c>
      <c r="F48" s="140" t="s">
        <v>36</v>
      </c>
      <c r="G48" s="145" t="s">
        <v>106</v>
      </c>
      <c r="H48" s="146">
        <v>333403</v>
      </c>
      <c r="I48" s="145" t="s">
        <v>39</v>
      </c>
      <c r="J48" s="144">
        <v>127.66</v>
      </c>
      <c r="K48" s="144">
        <v>220</v>
      </c>
      <c r="L48" s="140" t="s">
        <v>17</v>
      </c>
      <c r="M48" s="140" t="s">
        <v>24</v>
      </c>
    </row>
    <row r="49" spans="1:14" s="59" customFormat="1" x14ac:dyDescent="0.25">
      <c r="A49" s="62"/>
      <c r="B49" s="62"/>
      <c r="C49" s="60"/>
      <c r="D49" s="63"/>
      <c r="E49" s="63"/>
      <c r="F49" s="60"/>
      <c r="G49" s="61"/>
      <c r="H49" s="103"/>
      <c r="I49" s="61"/>
      <c r="J49" s="64"/>
      <c r="K49" s="64"/>
      <c r="L49" s="60"/>
      <c r="M49" s="60"/>
    </row>
    <row r="50" spans="1:14" ht="21.75" customHeight="1" x14ac:dyDescent="0.25">
      <c r="A50" s="57"/>
      <c r="B50" s="57"/>
      <c r="C50" s="57"/>
      <c r="D50" s="57"/>
      <c r="E50" s="57"/>
      <c r="F50" s="57"/>
      <c r="G50" s="76" t="s">
        <v>14</v>
      </c>
      <c r="H50" s="77">
        <f>SUM(H47:H48)</f>
        <v>405565</v>
      </c>
      <c r="I50" s="58"/>
      <c r="J50" s="78">
        <f>SUM(J47:J48)</f>
        <v>167.97</v>
      </c>
      <c r="K50" s="78">
        <f>SUM(K47:K48)</f>
        <v>501.35</v>
      </c>
      <c r="L50" s="57"/>
      <c r="M50" s="57"/>
    </row>
    <row r="51" spans="1:14" s="96" customFormat="1" ht="21.75" customHeight="1" x14ac:dyDescent="0.25">
      <c r="A51" s="94"/>
      <c r="B51" s="94"/>
      <c r="C51" s="94"/>
      <c r="D51" s="94"/>
      <c r="E51" s="94"/>
      <c r="F51" s="94"/>
      <c r="G51" s="80"/>
      <c r="H51" s="105"/>
      <c r="I51" s="95"/>
      <c r="J51" s="106"/>
      <c r="K51" s="106"/>
      <c r="L51" s="94"/>
      <c r="M51" s="94"/>
    </row>
    <row r="52" spans="1:14" s="132" customFormat="1" ht="13.5" customHeight="1" thickBot="1" x14ac:dyDescent="0.3">
      <c r="A52" s="133"/>
      <c r="B52" s="133"/>
      <c r="C52" s="133"/>
      <c r="D52" s="133"/>
      <c r="E52" s="133"/>
      <c r="F52" s="133"/>
      <c r="G52" s="148"/>
      <c r="H52" s="149"/>
      <c r="I52" s="142"/>
      <c r="J52" s="150"/>
      <c r="K52" s="150"/>
      <c r="L52" s="133"/>
      <c r="M52" s="133"/>
    </row>
    <row r="53" spans="1:14" s="132" customFormat="1" ht="29.25" customHeight="1" thickBot="1" x14ac:dyDescent="0.45">
      <c r="A53" s="283" t="s">
        <v>43</v>
      </c>
      <c r="B53" s="284"/>
      <c r="C53" s="284"/>
      <c r="D53" s="167"/>
      <c r="E53" s="167"/>
      <c r="F53" s="167"/>
      <c r="G53" s="168"/>
      <c r="H53" s="169"/>
      <c r="I53" s="167"/>
      <c r="J53" s="170"/>
      <c r="K53" s="170"/>
      <c r="L53" s="167"/>
      <c r="M53" s="171"/>
    </row>
    <row r="54" spans="1:14" s="132" customFormat="1" ht="21.75" customHeight="1" thickBot="1" x14ac:dyDescent="0.45">
      <c r="A54" s="157"/>
      <c r="B54" s="157"/>
      <c r="C54" s="157"/>
      <c r="D54" s="157"/>
      <c r="E54" s="157"/>
      <c r="F54" s="157"/>
      <c r="G54" s="161"/>
      <c r="H54" s="162"/>
      <c r="I54" s="160"/>
      <c r="J54" s="163"/>
      <c r="K54" s="163"/>
      <c r="L54" s="157"/>
      <c r="M54" s="157"/>
    </row>
    <row r="55" spans="1:14" s="132" customFormat="1" ht="34.5" customHeight="1" thickBot="1" x14ac:dyDescent="0.3">
      <c r="A55" s="173" t="s">
        <v>30</v>
      </c>
      <c r="B55" s="174" t="s">
        <v>31</v>
      </c>
      <c r="C55" s="174" t="s">
        <v>2</v>
      </c>
      <c r="D55" s="174" t="s">
        <v>3</v>
      </c>
      <c r="E55" s="174" t="s">
        <v>4</v>
      </c>
      <c r="F55" s="174" t="s">
        <v>5</v>
      </c>
      <c r="G55" s="176" t="s">
        <v>6</v>
      </c>
      <c r="H55" s="177" t="s">
        <v>7</v>
      </c>
      <c r="I55" s="178" t="s">
        <v>32</v>
      </c>
      <c r="J55" s="179" t="s">
        <v>33</v>
      </c>
      <c r="K55" s="179" t="s">
        <v>26</v>
      </c>
      <c r="L55" s="174" t="s">
        <v>34</v>
      </c>
      <c r="M55" s="180" t="s">
        <v>10</v>
      </c>
    </row>
    <row r="56" spans="1:14" s="132" customFormat="1" ht="21.75" customHeight="1" x14ac:dyDescent="0.25">
      <c r="A56" s="172"/>
      <c r="B56" s="172"/>
      <c r="C56" s="172"/>
      <c r="D56" s="172"/>
      <c r="E56" s="172"/>
      <c r="F56" s="172"/>
      <c r="G56" s="181"/>
      <c r="H56" s="182"/>
      <c r="I56" s="166"/>
      <c r="J56" s="183"/>
      <c r="K56" s="183"/>
      <c r="L56" s="172"/>
      <c r="M56" s="184"/>
    </row>
    <row r="57" spans="1:14" s="96" customFormat="1" ht="39.75" customHeight="1" x14ac:dyDescent="0.25">
      <c r="A57" s="164">
        <v>9</v>
      </c>
      <c r="B57" s="186">
        <v>43257</v>
      </c>
      <c r="C57" s="158" t="s">
        <v>118</v>
      </c>
      <c r="D57" s="159" t="s">
        <v>119</v>
      </c>
      <c r="E57" s="159" t="s">
        <v>120</v>
      </c>
      <c r="F57" s="158" t="s">
        <v>19</v>
      </c>
      <c r="G57" s="175" t="s">
        <v>18</v>
      </c>
      <c r="H57" s="185">
        <v>446006</v>
      </c>
      <c r="I57" s="175" t="s">
        <v>44</v>
      </c>
      <c r="J57" s="165">
        <v>2099.6999999999998</v>
      </c>
      <c r="K57" s="165">
        <v>2099.6999999999998</v>
      </c>
      <c r="L57" s="158" t="s">
        <v>44</v>
      </c>
      <c r="M57" s="158" t="s">
        <v>37</v>
      </c>
    </row>
    <row r="58" spans="1:14" s="96" customFormat="1" ht="21.75" customHeight="1" thickBot="1" x14ac:dyDescent="0.3">
      <c r="A58" s="116"/>
      <c r="B58" s="117"/>
      <c r="C58" s="116"/>
      <c r="D58" s="116"/>
      <c r="E58" s="116"/>
      <c r="F58" s="116"/>
      <c r="G58" s="116"/>
      <c r="H58" s="123"/>
      <c r="I58" s="128"/>
      <c r="J58" s="116"/>
      <c r="K58" s="118"/>
      <c r="L58" s="118"/>
      <c r="M58" s="116"/>
      <c r="N58" s="122"/>
    </row>
    <row r="59" spans="1:14" s="65" customFormat="1" ht="31.5" customHeight="1" thickBot="1" x14ac:dyDescent="0.45">
      <c r="A59" s="119"/>
      <c r="B59" s="156"/>
      <c r="C59" s="156"/>
      <c r="D59" s="156"/>
      <c r="E59" s="156"/>
      <c r="F59" s="156"/>
      <c r="G59" s="126" t="s">
        <v>14</v>
      </c>
      <c r="H59" s="127">
        <f>SUM(H57)</f>
        <v>446006</v>
      </c>
      <c r="I59" s="120"/>
      <c r="J59" s="125">
        <f>SUM(J57)</f>
        <v>2099.6999999999998</v>
      </c>
      <c r="K59" s="125">
        <f>SUM(K57)</f>
        <v>2099.6999999999998</v>
      </c>
      <c r="L59" s="124"/>
      <c r="M59" s="156"/>
      <c r="N59" s="121"/>
    </row>
    <row r="60" spans="1:14" s="189" customFormat="1" ht="31.5" customHeight="1" x14ac:dyDescent="0.4">
      <c r="A60" s="193"/>
      <c r="F60" s="233"/>
      <c r="G60" s="151"/>
      <c r="H60" s="152"/>
      <c r="I60" s="153"/>
      <c r="J60" s="201"/>
      <c r="K60" s="201"/>
      <c r="L60" s="201"/>
      <c r="N60" s="194"/>
    </row>
    <row r="61" spans="1:14" s="189" customFormat="1" ht="31.5" customHeight="1" x14ac:dyDescent="0.4">
      <c r="A61" s="193"/>
      <c r="F61" s="233"/>
      <c r="G61" s="151"/>
      <c r="H61" s="152"/>
      <c r="I61" s="153"/>
      <c r="J61" s="201"/>
      <c r="K61" s="201"/>
      <c r="L61" s="201"/>
      <c r="N61" s="194"/>
    </row>
    <row r="62" spans="1:14" s="189" customFormat="1" ht="31.5" customHeight="1" x14ac:dyDescent="0.4">
      <c r="A62" s="193"/>
      <c r="F62" s="233"/>
      <c r="G62" s="151"/>
      <c r="H62" s="152"/>
      <c r="I62" s="153"/>
      <c r="J62" s="201"/>
      <c r="K62" s="201"/>
      <c r="L62" s="201"/>
      <c r="N62" s="194"/>
    </row>
    <row r="63" spans="1:14" s="189" customFormat="1" ht="31.5" customHeight="1" x14ac:dyDescent="0.4">
      <c r="A63" s="193"/>
      <c r="F63" s="233"/>
      <c r="G63" s="151"/>
      <c r="H63" s="152"/>
      <c r="I63" s="153"/>
      <c r="J63" s="201"/>
      <c r="K63" s="201"/>
      <c r="L63" s="201"/>
      <c r="N63" s="194"/>
    </row>
    <row r="64" spans="1:14" s="189" customFormat="1" ht="31.5" customHeight="1" x14ac:dyDescent="0.4">
      <c r="A64" s="193"/>
      <c r="F64" s="233"/>
      <c r="G64" s="151"/>
      <c r="H64" s="152"/>
      <c r="I64" s="153"/>
      <c r="J64" s="201"/>
      <c r="K64" s="201"/>
      <c r="L64" s="201"/>
      <c r="N64" s="194"/>
    </row>
    <row r="65" spans="1:14" s="189" customFormat="1" ht="31.5" customHeight="1" x14ac:dyDescent="0.4">
      <c r="A65" s="193"/>
      <c r="F65" s="233"/>
      <c r="G65" s="151"/>
      <c r="H65" s="152"/>
      <c r="I65" s="153"/>
      <c r="J65" s="201"/>
      <c r="K65" s="201"/>
      <c r="L65" s="201"/>
      <c r="N65" s="194"/>
    </row>
    <row r="66" spans="1:14" s="189" customFormat="1" ht="31.5" customHeight="1" x14ac:dyDescent="0.4">
      <c r="A66" s="193"/>
      <c r="F66" s="233"/>
      <c r="G66" s="151"/>
      <c r="H66" s="152"/>
      <c r="I66" s="153"/>
      <c r="J66" s="201"/>
      <c r="K66" s="201"/>
      <c r="L66" s="201"/>
      <c r="N66" s="194"/>
    </row>
    <row r="67" spans="1:14" s="132" customFormat="1" ht="31.5" customHeight="1" x14ac:dyDescent="0.4">
      <c r="A67" s="119"/>
      <c r="B67" s="156"/>
      <c r="C67" s="156"/>
      <c r="D67" s="156"/>
      <c r="E67" s="156"/>
      <c r="F67" s="156"/>
      <c r="G67" s="151"/>
      <c r="H67" s="152"/>
      <c r="I67" s="153"/>
      <c r="J67" s="154"/>
      <c r="K67" s="124"/>
      <c r="L67" s="124"/>
      <c r="M67" s="156"/>
      <c r="N67" s="121"/>
    </row>
    <row r="68" spans="1:14" s="187" customFormat="1" ht="31.5" customHeight="1" x14ac:dyDescent="0.45">
      <c r="A68" s="217" t="s">
        <v>110</v>
      </c>
      <c r="B68" s="218"/>
      <c r="C68" s="218"/>
      <c r="D68" s="219"/>
      <c r="E68" s="219"/>
      <c r="F68" s="219"/>
      <c r="G68" s="219"/>
      <c r="H68" s="219"/>
      <c r="I68" s="219"/>
      <c r="J68" s="219"/>
      <c r="K68" s="219"/>
      <c r="L68" s="219"/>
      <c r="M68" s="220"/>
      <c r="N68" s="121"/>
    </row>
    <row r="69" spans="1:14" s="187" customFormat="1" ht="31.5" customHeight="1" x14ac:dyDescent="0.25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121"/>
    </row>
    <row r="70" spans="1:14" s="187" customFormat="1" ht="31.5" customHeight="1" x14ac:dyDescent="0.25">
      <c r="A70" s="236" t="s">
        <v>111</v>
      </c>
      <c r="B70" s="237"/>
      <c r="C70" s="234" t="s">
        <v>2</v>
      </c>
      <c r="D70" s="234" t="s">
        <v>112</v>
      </c>
      <c r="E70" s="234" t="s">
        <v>4</v>
      </c>
      <c r="F70" s="234" t="s">
        <v>5</v>
      </c>
      <c r="G70" s="202" t="s">
        <v>6</v>
      </c>
      <c r="H70" s="234" t="s">
        <v>7</v>
      </c>
      <c r="I70" s="285" t="s">
        <v>113</v>
      </c>
      <c r="J70" s="234" t="s">
        <v>33</v>
      </c>
      <c r="K70" s="234" t="s">
        <v>114</v>
      </c>
      <c r="L70" s="285" t="s">
        <v>9</v>
      </c>
      <c r="M70" s="234" t="s">
        <v>10</v>
      </c>
      <c r="N70" s="121"/>
    </row>
    <row r="71" spans="1:14" s="187" customFormat="1" ht="30" customHeight="1" x14ac:dyDescent="0.25">
      <c r="A71" s="238"/>
      <c r="B71" s="239"/>
      <c r="C71" s="235"/>
      <c r="D71" s="235"/>
      <c r="E71" s="235"/>
      <c r="F71" s="235"/>
      <c r="G71" s="204" t="s">
        <v>115</v>
      </c>
      <c r="H71" s="235"/>
      <c r="I71" s="286"/>
      <c r="J71" s="235"/>
      <c r="K71" s="235"/>
      <c r="L71" s="286"/>
      <c r="M71" s="235"/>
      <c r="N71" s="121"/>
    </row>
    <row r="72" spans="1:14" ht="95.25" hidden="1" customHeight="1" x14ac:dyDescent="0.25">
      <c r="A72" s="209"/>
      <c r="B72" s="205"/>
      <c r="C72" s="211"/>
      <c r="D72" s="196"/>
      <c r="E72" s="197"/>
      <c r="F72" s="211"/>
      <c r="G72" s="195"/>
      <c r="H72" s="203"/>
      <c r="I72" s="199"/>
      <c r="J72" s="215"/>
      <c r="K72" s="215"/>
      <c r="L72" s="206"/>
      <c r="M72" s="215"/>
    </row>
    <row r="73" spans="1:14" ht="31.5" hidden="1" customHeight="1" thickBot="1" x14ac:dyDescent="0.3">
      <c r="A73" s="198" t="s">
        <v>116</v>
      </c>
      <c r="B73" s="210" t="s">
        <v>117</v>
      </c>
      <c r="C73" s="212"/>
      <c r="D73" s="213"/>
      <c r="E73" s="214"/>
      <c r="F73" s="212"/>
      <c r="G73" s="214"/>
      <c r="H73" s="204"/>
      <c r="I73" s="200"/>
      <c r="J73" s="216"/>
      <c r="K73" s="216"/>
      <c r="L73" s="207"/>
      <c r="M73" s="216"/>
    </row>
    <row r="74" spans="1:14" s="53" customFormat="1" ht="14.25" customHeight="1" x14ac:dyDescent="0.25">
      <c r="A74" s="240"/>
      <c r="B74" s="240"/>
      <c r="C74" s="192"/>
      <c r="D74" s="192"/>
      <c r="E74" s="192"/>
      <c r="F74" s="192"/>
      <c r="G74" s="192"/>
      <c r="H74" s="240"/>
      <c r="I74" s="240"/>
      <c r="J74" s="192"/>
      <c r="K74" s="192"/>
      <c r="L74" s="192"/>
      <c r="M74" s="192"/>
    </row>
    <row r="75" spans="1:14" s="65" customFormat="1" ht="24" customHeight="1" x14ac:dyDescent="0.25">
      <c r="A75" s="190" t="s">
        <v>121</v>
      </c>
      <c r="B75" s="241">
        <v>43265</v>
      </c>
      <c r="C75" s="242" t="s">
        <v>123</v>
      </c>
      <c r="D75" s="244" t="s">
        <v>124</v>
      </c>
      <c r="E75" s="244" t="s">
        <v>125</v>
      </c>
      <c r="F75" s="244" t="s">
        <v>36</v>
      </c>
      <c r="G75" s="244" t="s">
        <v>18</v>
      </c>
      <c r="H75" s="251">
        <v>31485</v>
      </c>
      <c r="I75" s="247" t="s">
        <v>126</v>
      </c>
      <c r="J75" s="248">
        <v>31.1</v>
      </c>
      <c r="K75" s="250">
        <v>1028.5999999999999</v>
      </c>
      <c r="L75" s="245" t="s">
        <v>17</v>
      </c>
      <c r="M75" s="244" t="s">
        <v>37</v>
      </c>
    </row>
    <row r="76" spans="1:14" s="65" customFormat="1" ht="24" customHeight="1" x14ac:dyDescent="0.25">
      <c r="A76" s="190" t="s">
        <v>122</v>
      </c>
      <c r="B76" s="241"/>
      <c r="C76" s="243"/>
      <c r="D76" s="244"/>
      <c r="E76" s="244"/>
      <c r="F76" s="244"/>
      <c r="G76" s="244"/>
      <c r="H76" s="252"/>
      <c r="I76" s="247"/>
      <c r="J76" s="249"/>
      <c r="K76" s="250"/>
      <c r="L76" s="246"/>
      <c r="M76" s="244"/>
    </row>
    <row r="77" spans="1:14" ht="17.25" customHeight="1" x14ac:dyDescent="0.4">
      <c r="A77" s="54"/>
      <c r="B77" s="54"/>
      <c r="C77" s="54"/>
      <c r="D77" s="55"/>
      <c r="E77" s="56"/>
      <c r="F77" s="54"/>
      <c r="G77" s="54"/>
      <c r="H77" s="54"/>
      <c r="I77" s="54"/>
      <c r="J77" s="54"/>
      <c r="K77" s="54"/>
      <c r="L77" s="54"/>
      <c r="M77" s="1"/>
    </row>
    <row r="78" spans="1:14" ht="27.75" customHeight="1" x14ac:dyDescent="0.4">
      <c r="A78" s="54"/>
      <c r="B78" s="54"/>
      <c r="C78" s="54"/>
      <c r="D78" s="55"/>
      <c r="E78" s="56"/>
      <c r="F78" s="54"/>
      <c r="G78" s="223" t="s">
        <v>14</v>
      </c>
      <c r="H78" s="188">
        <f>SUM(H75:H76)</f>
        <v>31485</v>
      </c>
      <c r="I78" s="224"/>
      <c r="J78" s="225">
        <f>SUM(J75)</f>
        <v>31.1</v>
      </c>
      <c r="K78" s="226">
        <f>SUM(K75)</f>
        <v>1028.5999999999999</v>
      </c>
      <c r="L78" s="54"/>
      <c r="M78" s="1"/>
    </row>
    <row r="79" spans="1:14" ht="27.75" customHeight="1" x14ac:dyDescent="0.4">
      <c r="A79" s="46"/>
      <c r="B79" s="46"/>
      <c r="C79" s="1"/>
      <c r="D79" s="48"/>
      <c r="E79" s="49"/>
      <c r="F79" s="1"/>
      <c r="G79" s="1"/>
      <c r="H79" s="1"/>
      <c r="I79" s="1"/>
      <c r="J79" s="221"/>
      <c r="K79" s="222"/>
      <c r="L79" s="1"/>
      <c r="M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1" ht="63" customHeight="1" x14ac:dyDescent="0.45">
      <c r="A81" s="282"/>
      <c r="B81" s="282"/>
      <c r="D81" s="39"/>
      <c r="E81" s="40"/>
      <c r="G81" s="227" t="s">
        <v>15</v>
      </c>
      <c r="H81" s="228">
        <v>10004774</v>
      </c>
      <c r="I81" s="229"/>
      <c r="J81" s="230">
        <v>7043.53</v>
      </c>
      <c r="K81" s="230">
        <v>13877.93</v>
      </c>
    </row>
    <row r="82" spans="1:11" ht="28.5" x14ac:dyDescent="0.45">
      <c r="A82" s="44"/>
      <c r="C82" s="45"/>
      <c r="D82" s="39"/>
      <c r="E82" s="40"/>
    </row>
    <row r="83" spans="1:11" ht="28.5" x14ac:dyDescent="0.45">
      <c r="C83" s="45"/>
      <c r="D83" s="39"/>
      <c r="E83" s="40"/>
    </row>
    <row r="85" spans="1:11" ht="28.5" x14ac:dyDescent="0.45">
      <c r="D85" s="231" t="s">
        <v>127</v>
      </c>
    </row>
    <row r="86" spans="1:11" ht="28.5" x14ac:dyDescent="0.45">
      <c r="D86" s="231" t="s">
        <v>25</v>
      </c>
    </row>
    <row r="87" spans="1:11" ht="28.5" x14ac:dyDescent="0.45">
      <c r="D87" s="231" t="s">
        <v>128</v>
      </c>
    </row>
    <row r="91" spans="1:11" ht="21" x14ac:dyDescent="0.35">
      <c r="A91" s="232" t="s">
        <v>129</v>
      </c>
      <c r="B91" s="232"/>
    </row>
    <row r="95" spans="1:11" ht="28.5" x14ac:dyDescent="0.45">
      <c r="A95" s="191" t="s">
        <v>130</v>
      </c>
    </row>
  </sheetData>
  <mergeCells count="62">
    <mergeCell ref="H70:H71"/>
    <mergeCell ref="K70:K71"/>
    <mergeCell ref="L70:L71"/>
    <mergeCell ref="M70:M71"/>
    <mergeCell ref="J70:J71"/>
    <mergeCell ref="I70:I71"/>
    <mergeCell ref="A14:A16"/>
    <mergeCell ref="B32:B34"/>
    <mergeCell ref="A81:B81"/>
    <mergeCell ref="A32:A34"/>
    <mergeCell ref="C32:C34"/>
    <mergeCell ref="A45:C45"/>
    <mergeCell ref="A53:C53"/>
    <mergeCell ref="L32:L34"/>
    <mergeCell ref="A6:M7"/>
    <mergeCell ref="A12:M13"/>
    <mergeCell ref="A30:M31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D14:D16"/>
    <mergeCell ref="L14:L16"/>
    <mergeCell ref="B14:B16"/>
    <mergeCell ref="N12:N13"/>
    <mergeCell ref="N30:N31"/>
    <mergeCell ref="N32:N34"/>
    <mergeCell ref="M32:M34"/>
    <mergeCell ref="N14:N16"/>
    <mergeCell ref="D32:D34"/>
    <mergeCell ref="K14:K16"/>
    <mergeCell ref="F32:F34"/>
    <mergeCell ref="G32:G34"/>
    <mergeCell ref="E32:E34"/>
    <mergeCell ref="K32:K34"/>
    <mergeCell ref="I32:I34"/>
    <mergeCell ref="J32:J34"/>
    <mergeCell ref="H32:H34"/>
    <mergeCell ref="L75:L76"/>
    <mergeCell ref="M75:M76"/>
    <mergeCell ref="I75:I76"/>
    <mergeCell ref="J75:J76"/>
    <mergeCell ref="K75:K76"/>
    <mergeCell ref="A74:B74"/>
    <mergeCell ref="H74:I74"/>
    <mergeCell ref="B75:B76"/>
    <mergeCell ref="C75:C76"/>
    <mergeCell ref="D75:D76"/>
    <mergeCell ref="E75:E76"/>
    <mergeCell ref="F75:F76"/>
    <mergeCell ref="H75:H76"/>
    <mergeCell ref="G75:G76"/>
    <mergeCell ref="F70:F71"/>
    <mergeCell ref="E70:E71"/>
    <mergeCell ref="D70:D71"/>
    <mergeCell ref="C70:C71"/>
    <mergeCell ref="A70:B71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2" fitToHeight="0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2018-07-04T14:31:41Z</cp:lastPrinted>
  <dcterms:created xsi:type="dcterms:W3CDTF">2011-04-07T12:29:15Z</dcterms:created>
  <dcterms:modified xsi:type="dcterms:W3CDTF">2018-07-04T14:43:55Z</dcterms:modified>
</cp:coreProperties>
</file>