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70" windowWidth="15480" windowHeight="9660"/>
  </bookViews>
  <sheets>
    <sheet name="Hoja1" sheetId="1" r:id="rId1"/>
    <sheet name="Hoja2" sheetId="2" r:id="rId2"/>
    <sheet name="Hoja3" sheetId="3" r:id="rId3"/>
  </sheets>
  <definedNames>
    <definedName name="_xlnm.Print_Area" localSheetId="0">Hoja1!$E$6:$R$72</definedName>
  </definedNames>
  <calcPr calcId="145621"/>
</workbook>
</file>

<file path=xl/calcChain.xml><?xml version="1.0" encoding="utf-8"?>
<calcChain xmlns="http://schemas.openxmlformats.org/spreadsheetml/2006/main">
  <c r="O57" i="1" l="1"/>
  <c r="N57" i="1" l="1"/>
  <c r="L57" i="1"/>
  <c r="O27" i="1" l="1"/>
  <c r="N27" i="1"/>
  <c r="L27" i="1"/>
  <c r="O46" i="1" l="1"/>
  <c r="O63" i="1" s="1"/>
  <c r="N46" i="1"/>
  <c r="N63" i="1" s="1"/>
  <c r="L46" i="1"/>
  <c r="L63" i="1" s="1"/>
</calcChain>
</file>

<file path=xl/sharedStrings.xml><?xml version="1.0" encoding="utf-8"?>
<sst xmlns="http://schemas.openxmlformats.org/spreadsheetml/2006/main" count="252" uniqueCount="144">
  <si>
    <t xml:space="preserve">PERMISO Nº </t>
  </si>
  <si>
    <t xml:space="preserve">RESOLUCION FECHA </t>
  </si>
  <si>
    <t>PROPIETARIO</t>
  </si>
  <si>
    <t>DIRECCION</t>
  </si>
  <si>
    <t>ARQUITECTO PROYECTO</t>
  </si>
  <si>
    <t>REVISOR INDEPENDIENTE</t>
  </si>
  <si>
    <t>DESTINO</t>
  </si>
  <si>
    <t>$</t>
  </si>
  <si>
    <t>DESCRIPCION PROYECTO</t>
  </si>
  <si>
    <t>NORMAS ESPECIALES</t>
  </si>
  <si>
    <t>ARQUITECTO REVISOR</t>
  </si>
  <si>
    <t>SUPERFICIE      M²</t>
  </si>
  <si>
    <t xml:space="preserve">P E R M I S O S   D E   E D I F I C A C I O N </t>
  </si>
  <si>
    <t>P E R M I S O S   D E   O B R A   M E N O R</t>
  </si>
  <si>
    <t>SUBTOTAL</t>
  </si>
  <si>
    <t>TOTAL</t>
  </si>
  <si>
    <t>I.  M u n i c i p a l i d a d   d e   L a   R e i n a   /   D i r e c c i ó n   d e   O b r a s   /   D e p a r t a m e n t o   d e   E d i f i c a c i ó n</t>
  </si>
  <si>
    <t>NINGUNA</t>
  </si>
  <si>
    <t>VIVIENDA</t>
  </si>
  <si>
    <t>S/REV.</t>
  </si>
  <si>
    <t>C. ESPINOSA</t>
  </si>
  <si>
    <t>MODIFICACION</t>
  </si>
  <si>
    <t>AMPLIACION MENOR</t>
  </si>
  <si>
    <t>ALTURA MÁXIMA</t>
  </si>
  <si>
    <t>LGUC., OGUC., Y PRC</t>
  </si>
  <si>
    <t>OBRA NUEVA</t>
  </si>
  <si>
    <t>CARLOS LINEROS ECHEVERRIA</t>
  </si>
  <si>
    <t>A. ESPEJO</t>
  </si>
  <si>
    <t>B. SILVA</t>
  </si>
  <si>
    <t>LGUC., OGUC.,Y PRC</t>
  </si>
  <si>
    <t>C.ESPINOSA</t>
  </si>
  <si>
    <t>ARQUITECTO</t>
  </si>
  <si>
    <t>DIRECTOR DE OBRAS</t>
  </si>
  <si>
    <t>SUPERFICIE DEL TERRENO</t>
  </si>
  <si>
    <t>SUPERFIECIE DEL TERRENO</t>
  </si>
  <si>
    <t>A.ESPEJO</t>
  </si>
  <si>
    <t>AMPLIACION MAYOR</t>
  </si>
  <si>
    <t>LOCAL COMERCIAL</t>
  </si>
  <si>
    <t>PERMISO N°</t>
  </si>
  <si>
    <t>RESOLUCION FECHA</t>
  </si>
  <si>
    <t>DESCIPCION PROYECTO</t>
  </si>
  <si>
    <t>SUPERFICIE M2</t>
  </si>
  <si>
    <t>NORMAS ESPCIALES</t>
  </si>
  <si>
    <t>Estadísticas de Permisos y Resoluciones Correspondientes mes de Octubre  2017</t>
  </si>
  <si>
    <t>02,10,2017</t>
  </si>
  <si>
    <t>CLUB DEL PERSONAL DE CARABINEROS DE CHILE</t>
  </si>
  <si>
    <t>AV. ALCALDE FERNANDO CASTILLO VELASCO 7941</t>
  </si>
  <si>
    <t>JOSE BAKSAI MARQUEZ</t>
  </si>
  <si>
    <t>HANGAR Y SERVICIOS</t>
  </si>
  <si>
    <t>04,10,2017</t>
  </si>
  <si>
    <t>JORGE ALESSANDRI 365</t>
  </si>
  <si>
    <t>CLUB DE TIRO</t>
  </si>
  <si>
    <t>06,10,2017</t>
  </si>
  <si>
    <t>SUSANA GONZALEZ RAMIREZ</t>
  </si>
  <si>
    <t>LYNCH NORTE 185-H</t>
  </si>
  <si>
    <t>GABRIEL RAMIREZ CONTRERAS</t>
  </si>
  <si>
    <t>16,10,2017</t>
  </si>
  <si>
    <t>GIBRALTAR 7532</t>
  </si>
  <si>
    <t>17,10,2017</t>
  </si>
  <si>
    <t>LUIS SARNO SALGADO</t>
  </si>
  <si>
    <t>TALINAY 10,680-A</t>
  </si>
  <si>
    <t>ALTERACION</t>
  </si>
  <si>
    <t>6.95</t>
  </si>
  <si>
    <t>05,10,2017</t>
  </si>
  <si>
    <t>NICOLAS JUBERA MARQUEZ</t>
  </si>
  <si>
    <t>REINA VICTORIA 6455-B</t>
  </si>
  <si>
    <t>CRISTIAN MAZE / SEBASTIAN MAZE</t>
  </si>
  <si>
    <t>10,10,2017</t>
  </si>
  <si>
    <t>EMMA RIVERA GATICA</t>
  </si>
  <si>
    <t>PASAJE PRIVADO ECHEÑIQUE 7283</t>
  </si>
  <si>
    <t>JOSE SOROLLA FUENTEALBA</t>
  </si>
  <si>
    <t>12,10,2017</t>
  </si>
  <si>
    <t>ALCALDE ALEJANDRO CHADWICK 2235</t>
  </si>
  <si>
    <t>ANDREA MARCHETTI IBIETA</t>
  </si>
  <si>
    <t>19,10,2017</t>
  </si>
  <si>
    <t>VIRGINIA SALDIAS TAMAYO</t>
  </si>
  <si>
    <t>CHRISTIAN POHLHAMMER B.</t>
  </si>
  <si>
    <t>VIV. SOCIAL</t>
  </si>
  <si>
    <t>CONSTRUCTORA MARCELO BONTA Y CIA LTDA.</t>
  </si>
  <si>
    <t>LOS EBANISTAS 8635</t>
  </si>
  <si>
    <t>MARCELO BONTA VASQUEZ</t>
  </si>
  <si>
    <t>BODEGA</t>
  </si>
  <si>
    <t>CARLOS CELESINO CASTRO VARGAS</t>
  </si>
  <si>
    <t>LOS CORCOLENES 7274</t>
  </si>
  <si>
    <t xml:space="preserve">ROBERTO SALAS ORDOÑEZ / PATRICIO MONTAÑO </t>
  </si>
  <si>
    <t>MARIO INOSTROZA</t>
  </si>
  <si>
    <t>DFL N° 2/1959, ART. 6,1,8, OGUC (CONJUNTO VIVIENDA ECONOMICA) LEY 19537 COPROP. INMOB TIPO A</t>
  </si>
  <si>
    <t>20,10,2017</t>
  </si>
  <si>
    <t>CARLA CORDERO KOLFF</t>
  </si>
  <si>
    <t>BRAMANTE 566</t>
  </si>
  <si>
    <t>PABLO DURAN MATELUNA</t>
  </si>
  <si>
    <t>RENZO GIAVERINI PARADA</t>
  </si>
  <si>
    <t>HELSBY 8740-A</t>
  </si>
  <si>
    <t>FELIPE BASCUÑAN ARAYA</t>
  </si>
  <si>
    <t>ANTEPROYECTOS</t>
  </si>
  <si>
    <t>ANTEPROYECTO</t>
  </si>
  <si>
    <t>18,10,2017</t>
  </si>
  <si>
    <t>INMOBILIARIA OROCOIPO LTDA.</t>
  </si>
  <si>
    <t>23,10,2017</t>
  </si>
  <si>
    <t>ESSIN INGIENIERIA SPA</t>
  </si>
  <si>
    <t>AV. PRINCIPE DE GALES 5921 OF. 203</t>
  </si>
  <si>
    <t>ALBERTO PIFFARDI CAJIAO</t>
  </si>
  <si>
    <t>OFICINA</t>
  </si>
  <si>
    <t>26,10,2017</t>
  </si>
  <si>
    <t>JORGE MARSINO PRADO</t>
  </si>
  <si>
    <t>CARLOS PEREZ ACEVEDO</t>
  </si>
  <si>
    <t>SALA DE CLASES</t>
  </si>
  <si>
    <t xml:space="preserve">INVERSIONES Y ASESORIAS TOWN HOUSE LTDA. </t>
  </si>
  <si>
    <t>GUILLERMO TELL 5842-5848-5862</t>
  </si>
  <si>
    <t>ANTONIO MORA VARGAS</t>
  </si>
  <si>
    <t>EDIFICIO</t>
  </si>
  <si>
    <t>ART. 63 LGUC., DFL N° 2/1959 - LEY 19537 COPROP. INMOB. TIPO-A</t>
  </si>
  <si>
    <t>AV. LARRAIN 6126</t>
  </si>
  <si>
    <t>DOMINGO CALDERON 8952</t>
  </si>
  <si>
    <t>SIMON GONZALEZ 7901-R</t>
  </si>
  <si>
    <t>30,10,2017</t>
  </si>
  <si>
    <t>MONSEÑOR EDWARDS 446</t>
  </si>
  <si>
    <t>MACARENA SILVA BUSTON</t>
  </si>
  <si>
    <t>ANDRES NUÑEZ FUENZALIDA</t>
  </si>
  <si>
    <t>LORENA TORO AVILA</t>
  </si>
  <si>
    <t>INMOBILIARIA E INVERSIONES SENIOR ASSIST. CHILE S.A.</t>
  </si>
  <si>
    <t>HOGAR DE ANCIANOS</t>
  </si>
  <si>
    <t>LEY 19537 COPROP. INMOB. TIPO A, LGUC., OGUC., PRC</t>
  </si>
  <si>
    <t>CLE/MGA/AEA/mpa.</t>
  </si>
  <si>
    <t>JORGE SILVA BUSTON</t>
  </si>
  <si>
    <t>ENRIQUE GONZALEZ BARENECHEA</t>
  </si>
  <si>
    <t>GONZALO OLEA STRANGER / CONSTANZA NAVARRETE CARO</t>
  </si>
  <si>
    <t>ALEJANDRO OLEA STRANGER</t>
  </si>
  <si>
    <t>INVERSIONES LOS NARCISOS S.A.</t>
  </si>
  <si>
    <t>JEAN VALDERRAMA CISTERNAS</t>
  </si>
  <si>
    <t>PAULINA COSTAS FINKELSTEIN</t>
  </si>
  <si>
    <t>CARLOS GALLARDO / PAULA JULIO ALVAREZ</t>
  </si>
  <si>
    <t>AGENCIAS DE ADUANAS JUAN ALARCON ROJAS Y CIA</t>
  </si>
  <si>
    <t>AV. PRINCIPE DE GALES 5921 OF. 1605 AL 1610</t>
  </si>
  <si>
    <t>TOMAS ARIZTIA / CRISTOBAL ELTON SUBERCASEAUX</t>
  </si>
  <si>
    <t>AV. JOSE ARRIETA 8220</t>
  </si>
  <si>
    <t>SAN PEDRO DE ATACAMA 99</t>
  </si>
  <si>
    <t>PABLO OHACO M.</t>
  </si>
  <si>
    <t>JOSE ANTONIO DE FRUTOS DIAZ DEL RIO</t>
  </si>
  <si>
    <t>ALEJANDRO GONZALEZ LEGRAND</t>
  </si>
  <si>
    <t>JUAN CAÑAS CHEYRE</t>
  </si>
  <si>
    <t>ALVARO CASANOVA 1505 Y PARCELA 2 LOTE B Y PARCELA 1 LOTE B (SECTOR PAIDAHUE ORIENTE)</t>
  </si>
  <si>
    <t>RAFAEL JANA BITRAN</t>
  </si>
  <si>
    <t>LGUC, LEY 19537 COPROP. INMOBILIARIA  TIPO A. LGUC., OGUC., Y PRC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</si>
</sst>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20"/>
      <color theme="1"/>
      <name val="Arial"/>
      <family val="2"/>
    </font>
    <font>
      <b/>
      <sz val="28"/>
      <color theme="0"/>
      <name val="Arial"/>
      <family val="2"/>
    </font>
    <font>
      <b/>
      <sz val="28"/>
      <color theme="1"/>
      <name val="Arial"/>
      <family val="2"/>
    </font>
    <font>
      <b/>
      <sz val="22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6"/>
      <color theme="1"/>
      <name val="Arial"/>
      <family val="2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1" fillId="0" borderId="13" xfId="0" applyFont="1" applyBorder="1" applyAlignment="1">
      <alignment horizontal="left"/>
    </xf>
    <xf numFmtId="0" fontId="7" fillId="0" borderId="0" xfId="0" applyFont="1"/>
    <xf numFmtId="0" fontId="7" fillId="0" borderId="0" xfId="0" applyFont="1" applyFill="1"/>
    <xf numFmtId="0" fontId="6" fillId="0" borderId="13" xfId="0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/>
    </xf>
    <xf numFmtId="0" fontId="3" fillId="0" borderId="0" xfId="0" applyFont="1" applyBorder="1"/>
    <xf numFmtId="4" fontId="3" fillId="0" borderId="0" xfId="0" applyNumberFormat="1" applyFont="1" applyBorder="1"/>
    <xf numFmtId="3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quotePrefix="1" applyFont="1" applyBorder="1" applyAlignment="1">
      <alignment horizontal="center" vertical="center"/>
    </xf>
    <xf numFmtId="0" fontId="1" fillId="0" borderId="13" xfId="0" quotePrefix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right" vertical="center"/>
    </xf>
    <xf numFmtId="3" fontId="1" fillId="0" borderId="13" xfId="0" applyNumberFormat="1" applyFont="1" applyFill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13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12" xfId="0" applyBorder="1"/>
    <xf numFmtId="0" fontId="0" fillId="4" borderId="9" xfId="0" applyFill="1" applyBorder="1"/>
    <xf numFmtId="0" fontId="0" fillId="4" borderId="12" xfId="0" applyFill="1" applyBorder="1"/>
    <xf numFmtId="0" fontId="7" fillId="0" borderId="13" xfId="0" applyFont="1" applyBorder="1" applyAlignment="1">
      <alignment horizontal="center"/>
    </xf>
    <xf numFmtId="0" fontId="7" fillId="0" borderId="0" xfId="0" applyFont="1" applyBorder="1"/>
    <xf numFmtId="14" fontId="1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2" fontId="2" fillId="0" borderId="13" xfId="0" applyNumberFormat="1" applyFont="1" applyBorder="1" applyAlignment="1">
      <alignment horizontal="right" vertical="center"/>
    </xf>
    <xf numFmtId="0" fontId="3" fillId="3" borderId="0" xfId="0" applyFont="1" applyFill="1" applyBorder="1"/>
    <xf numFmtId="49" fontId="2" fillId="0" borderId="13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horizontal="right"/>
    </xf>
    <xf numFmtId="0" fontId="15" fillId="0" borderId="0" xfId="0" applyFont="1"/>
    <xf numFmtId="0" fontId="14" fillId="0" borderId="0" xfId="0" applyFont="1"/>
    <xf numFmtId="0" fontId="11" fillId="0" borderId="0" xfId="0" applyFont="1"/>
    <xf numFmtId="0" fontId="8" fillId="3" borderId="0" xfId="0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right"/>
    </xf>
    <xf numFmtId="4" fontId="5" fillId="3" borderId="0" xfId="0" applyNumberFormat="1" applyFont="1" applyFill="1" applyBorder="1" applyAlignment="1">
      <alignment horizontal="right"/>
    </xf>
    <xf numFmtId="0" fontId="17" fillId="0" borderId="0" xfId="0" applyFont="1"/>
    <xf numFmtId="0" fontId="18" fillId="0" borderId="0" xfId="0" applyFont="1"/>
    <xf numFmtId="0" fontId="16" fillId="0" borderId="0" xfId="0" applyFont="1"/>
    <xf numFmtId="3" fontId="1" fillId="0" borderId="1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5" fillId="2" borderId="19" xfId="0" applyNumberFormat="1" applyFont="1" applyFill="1" applyBorder="1" applyAlignment="1">
      <alignment horizontal="right"/>
    </xf>
    <xf numFmtId="4" fontId="13" fillId="2" borderId="1" xfId="0" applyNumberFormat="1" applyFont="1" applyFill="1" applyBorder="1" applyAlignment="1">
      <alignment horizontal="right"/>
    </xf>
    <xf numFmtId="0" fontId="8" fillId="3" borderId="0" xfId="0" applyFont="1" applyFill="1" applyBorder="1" applyAlignment="1">
      <alignment horizontal="center" vertical="center" wrapText="1"/>
    </xf>
    <xf numFmtId="3" fontId="1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 vertical="center" wrapText="1"/>
    </xf>
    <xf numFmtId="4" fontId="12" fillId="3" borderId="0" xfId="0" applyNumberFormat="1" applyFont="1" applyFill="1" applyBorder="1" applyAlignment="1">
      <alignment horizontal="right" vertical="center" wrapText="1"/>
    </xf>
    <xf numFmtId="14" fontId="7" fillId="0" borderId="0" xfId="0" applyNumberFormat="1" applyFont="1"/>
    <xf numFmtId="2" fontId="1" fillId="0" borderId="13" xfId="0" applyNumberFormat="1" applyFont="1" applyFill="1" applyBorder="1" applyAlignment="1">
      <alignment horizontal="right" vertical="center"/>
    </xf>
    <xf numFmtId="3" fontId="1" fillId="0" borderId="0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quotePrefix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3" fillId="3" borderId="0" xfId="0" applyFont="1" applyFill="1" applyBorder="1"/>
    <xf numFmtId="0" fontId="8" fillId="2" borderId="1" xfId="0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horizontal="right"/>
    </xf>
    <xf numFmtId="0" fontId="8" fillId="3" borderId="0" xfId="0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right"/>
    </xf>
    <xf numFmtId="4" fontId="5" fillId="3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/>
    </xf>
    <xf numFmtId="3" fontId="5" fillId="2" borderId="13" xfId="0" applyNumberFormat="1" applyFont="1" applyFill="1" applyBorder="1" applyAlignment="1">
      <alignment horizontal="right"/>
    </xf>
    <xf numFmtId="0" fontId="3" fillId="2" borderId="13" xfId="0" applyFont="1" applyFill="1" applyBorder="1"/>
    <xf numFmtId="4" fontId="5" fillId="2" borderId="13" xfId="0" applyNumberFormat="1" applyFont="1" applyFill="1" applyBorder="1" applyAlignment="1">
      <alignment horizontal="right"/>
    </xf>
    <xf numFmtId="0" fontId="2" fillId="3" borderId="0" xfId="0" applyFont="1" applyFill="1" applyBorder="1" applyAlignment="1">
      <alignment horizontal="center" vertical="center" wrapText="1"/>
    </xf>
    <xf numFmtId="4" fontId="5" fillId="2" borderId="19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3" fontId="2" fillId="3" borderId="0" xfId="0" applyNumberFormat="1" applyFont="1" applyFill="1" applyBorder="1" applyAlignment="1">
      <alignment horizontal="right" vertical="center" wrapText="1"/>
    </xf>
    <xf numFmtId="4" fontId="2" fillId="3" borderId="0" xfId="0" applyNumberFormat="1" applyFont="1" applyFill="1" applyBorder="1" applyAlignment="1">
      <alignment horizontal="right" vertical="center"/>
    </xf>
    <xf numFmtId="0" fontId="3" fillId="0" borderId="0" xfId="0" applyFont="1"/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4" fontId="2" fillId="3" borderId="13" xfId="0" applyNumberFormat="1" applyFont="1" applyFill="1" applyBorder="1" applyAlignment="1">
      <alignment horizontal="right" vertical="center"/>
    </xf>
    <xf numFmtId="0" fontId="3" fillId="2" borderId="20" xfId="0" applyFont="1" applyFill="1" applyBorder="1"/>
    <xf numFmtId="0" fontId="8" fillId="2" borderId="20" xfId="0" applyFont="1" applyFill="1" applyBorder="1" applyAlignment="1">
      <alignment horizontal="center"/>
    </xf>
    <xf numFmtId="3" fontId="5" fillId="2" borderId="20" xfId="0" applyNumberFormat="1" applyFont="1" applyFill="1" applyBorder="1" applyAlignment="1">
      <alignment horizontal="right"/>
    </xf>
    <xf numFmtId="4" fontId="5" fillId="2" borderId="20" xfId="0" applyNumberFormat="1" applyFont="1" applyFill="1" applyBorder="1" applyAlignment="1">
      <alignment horizontal="right"/>
    </xf>
    <xf numFmtId="0" fontId="3" fillId="2" borderId="21" xfId="0" applyFont="1" applyFill="1" applyBorder="1"/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3" fontId="2" fillId="3" borderId="23" xfId="0" applyNumberFormat="1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4" fontId="2" fillId="3" borderId="23" xfId="0" applyNumberFormat="1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wrapText="1"/>
    </xf>
    <xf numFmtId="0" fontId="2" fillId="3" borderId="0" xfId="0" applyFont="1" applyFill="1" applyBorder="1" applyAlignment="1">
      <alignment horizontal="center" vertical="center" wrapText="1"/>
    </xf>
    <xf numFmtId="3" fontId="2" fillId="3" borderId="13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2" borderId="8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1" fillId="2" borderId="19" xfId="0" applyFont="1" applyFill="1" applyBorder="1" applyAlignment="1">
      <alignment horizontal="left"/>
    </xf>
    <xf numFmtId="0" fontId="11" fillId="2" borderId="20" xfId="0" applyFont="1" applyFill="1" applyBorder="1" applyAlignment="1">
      <alignment horizontal="left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1" fillId="2" borderId="6" xfId="0" applyFont="1" applyFill="1" applyBorder="1" applyAlignment="1"/>
    <xf numFmtId="0" fontId="11" fillId="2" borderId="7" xfId="0" applyFont="1" applyFill="1" applyBorder="1" applyAlignment="1"/>
    <xf numFmtId="0" fontId="11" fillId="2" borderId="10" xfId="0" applyFont="1" applyFill="1" applyBorder="1" applyAlignment="1"/>
    <xf numFmtId="0" fontId="11" fillId="2" borderId="11" xfId="0" applyFont="1" applyFill="1" applyBorder="1" applyAlignment="1"/>
    <xf numFmtId="0" fontId="11" fillId="2" borderId="14" xfId="0" applyFont="1" applyFill="1" applyBorder="1" applyAlignment="1"/>
    <xf numFmtId="0" fontId="11" fillId="2" borderId="15" xfId="0" applyFont="1" applyFill="1" applyBorder="1" applyAlignment="1"/>
    <xf numFmtId="0" fontId="9" fillId="4" borderId="5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95249</xdr:colOff>
      <xdr:row>6</xdr:row>
      <xdr:rowOff>108858</xdr:rowOff>
    </xdr:from>
    <xdr:to>
      <xdr:col>6</xdr:col>
      <xdr:colOff>1537606</xdr:colOff>
      <xdr:row>11</xdr:row>
      <xdr:rowOff>1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7606" y="299358"/>
          <a:ext cx="2340429" cy="802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75"/>
  <sheetViews>
    <sheetView tabSelected="1" topLeftCell="J24" zoomScale="90" zoomScaleNormal="90" zoomScaleSheetLayoutView="100" zoomScalePageLayoutView="50" workbookViewId="0">
      <selection activeCell="O63" sqref="O63"/>
    </sheetView>
  </sheetViews>
  <sheetFormatPr baseColWidth="10" defaultRowHeight="15" x14ac:dyDescent="0.25"/>
  <cols>
    <col min="3" max="3" width="9" customWidth="1"/>
    <col min="4" max="4" width="36" customWidth="1"/>
    <col min="5" max="5" width="11" customWidth="1"/>
    <col min="6" max="6" width="13.42578125" customWidth="1"/>
    <col min="7" max="7" width="44.42578125" customWidth="1"/>
    <col min="8" max="8" width="45.42578125" customWidth="1"/>
    <col min="9" max="9" width="43.7109375" customWidth="1"/>
    <col min="10" max="10" width="30.28515625" customWidth="1"/>
    <col min="11" max="11" width="23" customWidth="1"/>
    <col min="12" max="12" width="18.7109375" customWidth="1"/>
    <col min="13" max="13" width="41.5703125" customWidth="1"/>
    <col min="14" max="15" width="20.7109375" customWidth="1"/>
    <col min="16" max="16" width="29.85546875" customWidth="1"/>
    <col min="17" max="17" width="20" customWidth="1"/>
  </cols>
  <sheetData>
    <row r="1" spans="5:18" ht="4.5" customHeight="1" thickBot="1" x14ac:dyDescent="0.3"/>
    <row r="2" spans="5:18" ht="3" hidden="1" customHeight="1" thickBot="1" x14ac:dyDescent="0.3"/>
    <row r="3" spans="5:18" ht="15.75" hidden="1" thickBot="1" x14ac:dyDescent="0.3"/>
    <row r="4" spans="5:18" ht="15.75" hidden="1" thickBot="1" x14ac:dyDescent="0.3"/>
    <row r="5" spans="5:18" ht="15.75" hidden="1" thickBot="1" x14ac:dyDescent="0.3"/>
    <row r="6" spans="5:18" ht="10.5" customHeight="1" x14ac:dyDescent="0.25">
      <c r="E6" s="131" t="s">
        <v>16</v>
      </c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25"/>
    </row>
    <row r="7" spans="5:18" ht="10.5" customHeight="1" thickBot="1" x14ac:dyDescent="0.3">
      <c r="E7" s="133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26"/>
    </row>
    <row r="8" spans="5:18" x14ac:dyDescent="0.25">
      <c r="E8" s="141" t="s">
        <v>43</v>
      </c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27"/>
    </row>
    <row r="9" spans="5:18" x14ac:dyDescent="0.25">
      <c r="E9" s="143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27"/>
    </row>
    <row r="10" spans="5:18" x14ac:dyDescent="0.25">
      <c r="E10" s="143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27"/>
    </row>
    <row r="11" spans="5:18" ht="15.75" thickBot="1" x14ac:dyDescent="0.3">
      <c r="E11" s="144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28"/>
    </row>
    <row r="12" spans="5:18" x14ac:dyDescent="0.25">
      <c r="E12" s="135" t="s">
        <v>12</v>
      </c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21"/>
    </row>
    <row r="13" spans="5:18" ht="15.75" thickBot="1" x14ac:dyDescent="0.3"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22"/>
    </row>
    <row r="14" spans="5:18" x14ac:dyDescent="0.25">
      <c r="E14" s="116" t="s">
        <v>0</v>
      </c>
      <c r="F14" s="116" t="s">
        <v>1</v>
      </c>
      <c r="G14" s="146" t="s">
        <v>2</v>
      </c>
      <c r="H14" s="116" t="s">
        <v>3</v>
      </c>
      <c r="I14" s="116" t="s">
        <v>4</v>
      </c>
      <c r="J14" s="116" t="s">
        <v>5</v>
      </c>
      <c r="K14" s="116" t="s">
        <v>6</v>
      </c>
      <c r="L14" s="116" t="s">
        <v>7</v>
      </c>
      <c r="M14" s="116" t="s">
        <v>8</v>
      </c>
      <c r="N14" s="116" t="s">
        <v>11</v>
      </c>
      <c r="O14" s="120" t="s">
        <v>33</v>
      </c>
      <c r="P14" s="116" t="s">
        <v>9</v>
      </c>
      <c r="Q14" s="116" t="s">
        <v>10</v>
      </c>
      <c r="R14" s="120" t="s">
        <v>23</v>
      </c>
    </row>
    <row r="15" spans="5:18" x14ac:dyDescent="0.25">
      <c r="E15" s="116"/>
      <c r="F15" s="116"/>
      <c r="G15" s="146"/>
      <c r="H15" s="116"/>
      <c r="I15" s="116"/>
      <c r="J15" s="118"/>
      <c r="K15" s="118"/>
      <c r="L15" s="118"/>
      <c r="M15" s="118"/>
      <c r="N15" s="118"/>
      <c r="O15" s="116"/>
      <c r="P15" s="118"/>
      <c r="Q15" s="118"/>
      <c r="R15" s="116"/>
    </row>
    <row r="16" spans="5:18" ht="15.75" thickBot="1" x14ac:dyDescent="0.3">
      <c r="E16" s="117"/>
      <c r="F16" s="117"/>
      <c r="G16" s="147"/>
      <c r="H16" s="117"/>
      <c r="I16" s="117"/>
      <c r="J16" s="119"/>
      <c r="K16" s="119"/>
      <c r="L16" s="119"/>
      <c r="M16" s="119"/>
      <c r="N16" s="119"/>
      <c r="O16" s="117"/>
      <c r="P16" s="119"/>
      <c r="Q16" s="119"/>
      <c r="R16" s="117"/>
    </row>
    <row r="17" spans="2:18" s="4" customFormat="1" ht="30" x14ac:dyDescent="0.25">
      <c r="B17" s="5"/>
      <c r="C17" s="61"/>
      <c r="E17" s="51">
        <v>14063</v>
      </c>
      <c r="F17" s="31" t="s">
        <v>44</v>
      </c>
      <c r="G17" s="12" t="s">
        <v>45</v>
      </c>
      <c r="H17" s="12" t="s">
        <v>46</v>
      </c>
      <c r="I17" s="11" t="s">
        <v>47</v>
      </c>
      <c r="J17" s="14" t="s">
        <v>19</v>
      </c>
      <c r="K17" s="16" t="s">
        <v>48</v>
      </c>
      <c r="L17" s="19">
        <v>1832799</v>
      </c>
      <c r="M17" s="14" t="s">
        <v>25</v>
      </c>
      <c r="N17" s="21">
        <v>2179.84</v>
      </c>
      <c r="O17" s="21">
        <v>186200</v>
      </c>
      <c r="P17" s="6" t="s">
        <v>29</v>
      </c>
      <c r="Q17" s="14" t="s">
        <v>27</v>
      </c>
      <c r="R17" s="29">
        <v>8.5</v>
      </c>
    </row>
    <row r="18" spans="2:18" s="4" customFormat="1" ht="30" x14ac:dyDescent="0.25">
      <c r="E18" s="51">
        <v>14064</v>
      </c>
      <c r="F18" s="31" t="s">
        <v>49</v>
      </c>
      <c r="G18" s="12" t="s">
        <v>128</v>
      </c>
      <c r="H18" s="12" t="s">
        <v>50</v>
      </c>
      <c r="I18" s="3" t="s">
        <v>129</v>
      </c>
      <c r="J18" s="16" t="s">
        <v>130</v>
      </c>
      <c r="K18" s="16" t="s">
        <v>51</v>
      </c>
      <c r="L18" s="19">
        <v>1960714</v>
      </c>
      <c r="M18" s="14" t="s">
        <v>36</v>
      </c>
      <c r="N18" s="21">
        <v>937.73</v>
      </c>
      <c r="O18" s="21">
        <v>3686.16</v>
      </c>
      <c r="P18" s="6" t="s">
        <v>29</v>
      </c>
      <c r="Q18" s="14" t="s">
        <v>30</v>
      </c>
      <c r="R18" s="33">
        <v>10.25</v>
      </c>
    </row>
    <row r="19" spans="2:18" s="5" customFormat="1" x14ac:dyDescent="0.25">
      <c r="E19" s="10">
        <v>14065</v>
      </c>
      <c r="F19" s="31" t="s">
        <v>52</v>
      </c>
      <c r="G19" s="23" t="s">
        <v>53</v>
      </c>
      <c r="H19" s="13" t="s">
        <v>54</v>
      </c>
      <c r="I19" s="13" t="s">
        <v>55</v>
      </c>
      <c r="J19" s="16" t="s">
        <v>19</v>
      </c>
      <c r="K19" s="15" t="s">
        <v>18</v>
      </c>
      <c r="L19" s="20">
        <v>250254</v>
      </c>
      <c r="M19" s="14" t="s">
        <v>36</v>
      </c>
      <c r="N19" s="22">
        <v>132.43</v>
      </c>
      <c r="O19" s="22">
        <v>497.6</v>
      </c>
      <c r="P19" s="6" t="s">
        <v>29</v>
      </c>
      <c r="Q19" s="14" t="s">
        <v>30</v>
      </c>
      <c r="R19" s="34">
        <v>6.64</v>
      </c>
    </row>
    <row r="20" spans="2:18" s="4" customFormat="1" ht="30" x14ac:dyDescent="0.25">
      <c r="E20" s="10">
        <v>14066</v>
      </c>
      <c r="F20" s="31" t="s">
        <v>56</v>
      </c>
      <c r="G20" s="12" t="s">
        <v>126</v>
      </c>
      <c r="H20" s="12" t="s">
        <v>57</v>
      </c>
      <c r="I20" s="13" t="s">
        <v>127</v>
      </c>
      <c r="J20" s="24" t="s">
        <v>19</v>
      </c>
      <c r="K20" s="24" t="s">
        <v>18</v>
      </c>
      <c r="L20" s="20">
        <v>528239</v>
      </c>
      <c r="M20" s="14" t="s">
        <v>25</v>
      </c>
      <c r="N20" s="22">
        <v>174.44</v>
      </c>
      <c r="O20" s="22">
        <v>418.5</v>
      </c>
      <c r="P20" s="6" t="s">
        <v>29</v>
      </c>
      <c r="Q20" s="15" t="s">
        <v>27</v>
      </c>
      <c r="R20" s="72">
        <v>6.16</v>
      </c>
    </row>
    <row r="21" spans="2:18" s="4" customFormat="1" ht="48" x14ac:dyDescent="0.25">
      <c r="E21" s="10">
        <v>14067</v>
      </c>
      <c r="F21" s="31" t="s">
        <v>58</v>
      </c>
      <c r="G21" s="12" t="s">
        <v>82</v>
      </c>
      <c r="H21" s="23" t="s">
        <v>83</v>
      </c>
      <c r="I21" s="23" t="s">
        <v>84</v>
      </c>
      <c r="J21" s="14" t="s">
        <v>85</v>
      </c>
      <c r="K21" s="16" t="s">
        <v>18</v>
      </c>
      <c r="L21" s="19">
        <v>702893</v>
      </c>
      <c r="M21" s="14" t="s">
        <v>25</v>
      </c>
      <c r="N21" s="22">
        <v>595.62</v>
      </c>
      <c r="O21" s="62">
        <v>800</v>
      </c>
      <c r="P21" s="6" t="s">
        <v>86</v>
      </c>
      <c r="Q21" s="14" t="s">
        <v>30</v>
      </c>
      <c r="R21" s="33">
        <v>8.27</v>
      </c>
    </row>
    <row r="22" spans="2:18" s="4" customFormat="1" x14ac:dyDescent="0.25">
      <c r="E22" s="10">
        <v>14068</v>
      </c>
      <c r="F22" s="31" t="s">
        <v>58</v>
      </c>
      <c r="G22" s="12" t="s">
        <v>91</v>
      </c>
      <c r="H22" s="11" t="s">
        <v>92</v>
      </c>
      <c r="I22" s="12" t="s">
        <v>93</v>
      </c>
      <c r="J22" s="16" t="s">
        <v>19</v>
      </c>
      <c r="K22" s="16" t="s">
        <v>18</v>
      </c>
      <c r="L22" s="19">
        <v>655802</v>
      </c>
      <c r="M22" s="14" t="s">
        <v>36</v>
      </c>
      <c r="N22" s="21">
        <v>105.35</v>
      </c>
      <c r="O22" s="21">
        <v>573.96</v>
      </c>
      <c r="P22" s="6" t="s">
        <v>29</v>
      </c>
      <c r="Q22" s="14" t="s">
        <v>35</v>
      </c>
      <c r="R22" s="33">
        <v>5.35</v>
      </c>
    </row>
    <row r="23" spans="2:18" s="4" customFormat="1" x14ac:dyDescent="0.25">
      <c r="E23" s="10">
        <v>14069</v>
      </c>
      <c r="F23" s="31" t="s">
        <v>58</v>
      </c>
      <c r="G23" s="12" t="s">
        <v>59</v>
      </c>
      <c r="H23" s="11" t="s">
        <v>60</v>
      </c>
      <c r="I23" s="12" t="s">
        <v>125</v>
      </c>
      <c r="J23" s="16" t="s">
        <v>19</v>
      </c>
      <c r="K23" s="18" t="s">
        <v>18</v>
      </c>
      <c r="L23" s="19">
        <v>85646</v>
      </c>
      <c r="M23" s="14" t="s">
        <v>61</v>
      </c>
      <c r="N23" s="21">
        <v>32.81</v>
      </c>
      <c r="O23" s="21">
        <v>7380</v>
      </c>
      <c r="P23" s="6" t="s">
        <v>29</v>
      </c>
      <c r="Q23" s="14" t="s">
        <v>30</v>
      </c>
      <c r="R23" s="33" t="s">
        <v>62</v>
      </c>
    </row>
    <row r="24" spans="2:18" s="4" customFormat="1" x14ac:dyDescent="0.25">
      <c r="E24" s="10">
        <v>14070</v>
      </c>
      <c r="F24" s="31" t="s">
        <v>115</v>
      </c>
      <c r="G24" s="12" t="s">
        <v>124</v>
      </c>
      <c r="H24" s="11" t="s">
        <v>116</v>
      </c>
      <c r="I24" s="12" t="s">
        <v>117</v>
      </c>
      <c r="J24" s="16" t="s">
        <v>19</v>
      </c>
      <c r="K24" s="18" t="s">
        <v>18</v>
      </c>
      <c r="L24" s="19">
        <v>9954</v>
      </c>
      <c r="M24" s="16" t="s">
        <v>61</v>
      </c>
      <c r="N24" s="21">
        <v>5.38</v>
      </c>
      <c r="O24" s="21">
        <v>428</v>
      </c>
      <c r="P24" s="6" t="s">
        <v>17</v>
      </c>
      <c r="Q24" s="14" t="s">
        <v>30</v>
      </c>
      <c r="R24" s="33">
        <v>8.92</v>
      </c>
    </row>
    <row r="25" spans="2:18" s="4" customFormat="1" x14ac:dyDescent="0.25">
      <c r="E25" s="63"/>
      <c r="F25" s="64"/>
      <c r="G25" s="65"/>
      <c r="H25" s="65"/>
      <c r="I25" s="65"/>
      <c r="J25" s="66"/>
      <c r="K25" s="67"/>
      <c r="L25" s="68"/>
      <c r="M25" s="69"/>
      <c r="N25" s="70"/>
      <c r="O25" s="70"/>
      <c r="P25" s="66"/>
      <c r="Q25" s="69"/>
      <c r="R25" s="71"/>
    </row>
    <row r="26" spans="2:18" ht="14.25" customHeight="1" thickBot="1" x14ac:dyDescent="0.3">
      <c r="E26" s="7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8" ht="27" thickBot="1" x14ac:dyDescent="0.45">
      <c r="E27" s="1"/>
      <c r="F27" s="1"/>
      <c r="G27" s="1"/>
      <c r="H27" s="1"/>
      <c r="I27" s="1"/>
      <c r="J27" s="1"/>
      <c r="K27" s="39" t="s">
        <v>14</v>
      </c>
      <c r="L27" s="40">
        <f>SUM(L17:L24)</f>
        <v>6026301</v>
      </c>
      <c r="M27" s="2"/>
      <c r="N27" s="54">
        <f>SUM(N17:N24)</f>
        <v>4163.6000000000004</v>
      </c>
      <c r="O27" s="55">
        <f>SUM(O17:O24)</f>
        <v>199984.22</v>
      </c>
      <c r="P27" s="1"/>
      <c r="Q27" s="1"/>
    </row>
    <row r="28" spans="2:18" ht="26.25" x14ac:dyDescent="0.4">
      <c r="E28" s="1"/>
      <c r="F28" s="1"/>
      <c r="G28" s="1"/>
      <c r="H28" s="1"/>
      <c r="I28" s="1"/>
      <c r="J28" s="1"/>
      <c r="K28" s="45"/>
      <c r="L28" s="46"/>
      <c r="M28" s="37"/>
      <c r="N28" s="47"/>
      <c r="O28" s="47"/>
      <c r="P28" s="1"/>
      <c r="Q28" s="1"/>
    </row>
    <row r="29" spans="2:18" ht="15" customHeight="1" thickBot="1" x14ac:dyDescent="0.3"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8" x14ac:dyDescent="0.25">
      <c r="E30" s="135" t="s">
        <v>13</v>
      </c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9"/>
      <c r="R30" s="123"/>
    </row>
    <row r="31" spans="2:18" ht="15.75" thickBot="1" x14ac:dyDescent="0.3">
      <c r="E31" s="137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40"/>
      <c r="R31" s="123"/>
    </row>
    <row r="32" spans="2:18" x14ac:dyDescent="0.25">
      <c r="E32" s="116" t="s">
        <v>0</v>
      </c>
      <c r="F32" s="116" t="s">
        <v>1</v>
      </c>
      <c r="G32" s="116" t="s">
        <v>2</v>
      </c>
      <c r="H32" s="116" t="s">
        <v>3</v>
      </c>
      <c r="I32" s="116" t="s">
        <v>4</v>
      </c>
      <c r="J32" s="116" t="s">
        <v>5</v>
      </c>
      <c r="K32" s="116" t="s">
        <v>6</v>
      </c>
      <c r="L32" s="116" t="s">
        <v>7</v>
      </c>
      <c r="M32" s="116" t="s">
        <v>8</v>
      </c>
      <c r="N32" s="116" t="s">
        <v>11</v>
      </c>
      <c r="O32" s="120" t="s">
        <v>34</v>
      </c>
      <c r="P32" s="116" t="s">
        <v>9</v>
      </c>
      <c r="Q32" s="125" t="s">
        <v>10</v>
      </c>
      <c r="R32" s="124"/>
    </row>
    <row r="33" spans="5:18" x14ac:dyDescent="0.25">
      <c r="E33" s="116"/>
      <c r="F33" s="116"/>
      <c r="G33" s="116"/>
      <c r="H33" s="116"/>
      <c r="I33" s="116"/>
      <c r="J33" s="118"/>
      <c r="K33" s="118"/>
      <c r="L33" s="118"/>
      <c r="M33" s="118"/>
      <c r="N33" s="118"/>
      <c r="O33" s="116"/>
      <c r="P33" s="118"/>
      <c r="Q33" s="126"/>
      <c r="R33" s="124"/>
    </row>
    <row r="34" spans="5:18" ht="15.75" thickBot="1" x14ac:dyDescent="0.3">
      <c r="E34" s="117"/>
      <c r="F34" s="117"/>
      <c r="G34" s="117"/>
      <c r="H34" s="117"/>
      <c r="I34" s="117"/>
      <c r="J34" s="119"/>
      <c r="K34" s="119"/>
      <c r="L34" s="119"/>
      <c r="M34" s="119"/>
      <c r="N34" s="119"/>
      <c r="O34" s="117"/>
      <c r="P34" s="119"/>
      <c r="Q34" s="127"/>
      <c r="R34" s="124"/>
    </row>
    <row r="35" spans="5:18" x14ac:dyDescent="0.25">
      <c r="E35" s="32">
        <v>143</v>
      </c>
      <c r="F35" s="38" t="s">
        <v>63</v>
      </c>
      <c r="G35" s="35" t="s">
        <v>64</v>
      </c>
      <c r="H35" s="35" t="s">
        <v>65</v>
      </c>
      <c r="I35" s="35" t="s">
        <v>66</v>
      </c>
      <c r="J35" s="32" t="s">
        <v>19</v>
      </c>
      <c r="K35" s="32" t="s">
        <v>18</v>
      </c>
      <c r="L35" s="19">
        <v>151768</v>
      </c>
      <c r="M35" s="32" t="s">
        <v>22</v>
      </c>
      <c r="N35" s="36">
        <v>19.5</v>
      </c>
      <c r="O35" s="36">
        <v>188.4</v>
      </c>
      <c r="P35" s="24" t="s">
        <v>24</v>
      </c>
      <c r="Q35" s="32" t="s">
        <v>20</v>
      </c>
    </row>
    <row r="36" spans="5:18" s="4" customFormat="1" x14ac:dyDescent="0.25">
      <c r="E36" s="10">
        <v>144</v>
      </c>
      <c r="F36" s="38" t="s">
        <v>67</v>
      </c>
      <c r="G36" s="12" t="s">
        <v>68</v>
      </c>
      <c r="H36" s="12" t="s">
        <v>69</v>
      </c>
      <c r="I36" s="11" t="s">
        <v>70</v>
      </c>
      <c r="J36" s="14" t="s">
        <v>19</v>
      </c>
      <c r="K36" s="17" t="s">
        <v>18</v>
      </c>
      <c r="L36" s="19">
        <v>194757</v>
      </c>
      <c r="M36" s="16" t="s">
        <v>22</v>
      </c>
      <c r="N36" s="21">
        <v>74.16</v>
      </c>
      <c r="O36" s="21">
        <v>257.39999999999998</v>
      </c>
      <c r="P36" s="16" t="s">
        <v>17</v>
      </c>
      <c r="Q36" s="14" t="s">
        <v>28</v>
      </c>
      <c r="R36" s="30"/>
    </row>
    <row r="37" spans="5:18" s="4" customFormat="1" ht="30" x14ac:dyDescent="0.25">
      <c r="E37" s="10">
        <v>145</v>
      </c>
      <c r="F37" s="31" t="s">
        <v>71</v>
      </c>
      <c r="G37" s="12" t="s">
        <v>137</v>
      </c>
      <c r="H37" s="12" t="s">
        <v>72</v>
      </c>
      <c r="I37" s="12" t="s">
        <v>73</v>
      </c>
      <c r="J37" s="14" t="s">
        <v>19</v>
      </c>
      <c r="K37" s="16" t="s">
        <v>37</v>
      </c>
      <c r="L37" s="19">
        <v>17269</v>
      </c>
      <c r="M37" s="16" t="s">
        <v>21</v>
      </c>
      <c r="N37" s="21">
        <v>0</v>
      </c>
      <c r="O37" s="21">
        <v>0</v>
      </c>
      <c r="P37" s="24" t="s">
        <v>24</v>
      </c>
      <c r="Q37" s="14" t="s">
        <v>35</v>
      </c>
      <c r="R37" s="30"/>
    </row>
    <row r="38" spans="5:18" s="4" customFormat="1" x14ac:dyDescent="0.25">
      <c r="E38" s="10">
        <v>146</v>
      </c>
      <c r="F38" s="31" t="s">
        <v>74</v>
      </c>
      <c r="G38" s="12" t="s">
        <v>75</v>
      </c>
      <c r="H38" s="12" t="s">
        <v>136</v>
      </c>
      <c r="I38" s="11" t="s">
        <v>76</v>
      </c>
      <c r="J38" s="14" t="s">
        <v>19</v>
      </c>
      <c r="K38" s="18" t="s">
        <v>18</v>
      </c>
      <c r="L38" s="19">
        <v>42614</v>
      </c>
      <c r="M38" s="16" t="s">
        <v>77</v>
      </c>
      <c r="N38" s="21">
        <v>32.65</v>
      </c>
      <c r="O38" s="21">
        <v>68.650000000000006</v>
      </c>
      <c r="P38" s="24" t="s">
        <v>17</v>
      </c>
      <c r="Q38" s="14" t="s">
        <v>28</v>
      </c>
      <c r="R38" s="30"/>
    </row>
    <row r="39" spans="5:18" s="4" customFormat="1" ht="30" x14ac:dyDescent="0.25">
      <c r="E39" s="10">
        <v>147</v>
      </c>
      <c r="F39" s="31" t="s">
        <v>74</v>
      </c>
      <c r="G39" s="12" t="s">
        <v>78</v>
      </c>
      <c r="H39" s="12" t="s">
        <v>79</v>
      </c>
      <c r="I39" s="12" t="s">
        <v>80</v>
      </c>
      <c r="J39" s="14" t="s">
        <v>19</v>
      </c>
      <c r="K39" s="18" t="s">
        <v>81</v>
      </c>
      <c r="L39" s="19">
        <v>12207</v>
      </c>
      <c r="M39" s="16" t="s">
        <v>21</v>
      </c>
      <c r="N39" s="21">
        <v>0</v>
      </c>
      <c r="O39" s="19">
        <v>1513</v>
      </c>
      <c r="P39" s="24" t="s">
        <v>24</v>
      </c>
      <c r="Q39" s="14" t="s">
        <v>35</v>
      </c>
      <c r="R39" s="30"/>
    </row>
    <row r="40" spans="5:18" s="4" customFormat="1" x14ac:dyDescent="0.25">
      <c r="E40" s="10">
        <v>148</v>
      </c>
      <c r="F40" s="31" t="s">
        <v>87</v>
      </c>
      <c r="G40" s="12" t="s">
        <v>88</v>
      </c>
      <c r="H40" s="12" t="s">
        <v>89</v>
      </c>
      <c r="I40" s="12" t="s">
        <v>90</v>
      </c>
      <c r="J40" s="14" t="s">
        <v>19</v>
      </c>
      <c r="K40" s="18" t="s">
        <v>18</v>
      </c>
      <c r="L40" s="19">
        <v>132696</v>
      </c>
      <c r="M40" s="16" t="s">
        <v>22</v>
      </c>
      <c r="N40" s="21">
        <v>61.18</v>
      </c>
      <c r="O40" s="21">
        <v>443.3</v>
      </c>
      <c r="P40" s="24" t="s">
        <v>24</v>
      </c>
      <c r="Q40" s="14" t="s">
        <v>35</v>
      </c>
      <c r="R40" s="30"/>
    </row>
    <row r="41" spans="5:18" s="4" customFormat="1" x14ac:dyDescent="0.25">
      <c r="E41" s="10">
        <v>149</v>
      </c>
      <c r="F41" s="31" t="s">
        <v>98</v>
      </c>
      <c r="G41" s="12" t="s">
        <v>99</v>
      </c>
      <c r="H41" s="12" t="s">
        <v>100</v>
      </c>
      <c r="I41" s="12" t="s">
        <v>101</v>
      </c>
      <c r="J41" s="14" t="s">
        <v>19</v>
      </c>
      <c r="K41" s="18" t="s">
        <v>102</v>
      </c>
      <c r="L41" s="19">
        <v>15018</v>
      </c>
      <c r="M41" s="16" t="s">
        <v>21</v>
      </c>
      <c r="N41" s="21">
        <v>0</v>
      </c>
      <c r="O41" s="36">
        <v>0</v>
      </c>
      <c r="P41" s="24" t="s">
        <v>24</v>
      </c>
      <c r="Q41" s="14" t="s">
        <v>35</v>
      </c>
      <c r="R41" s="30"/>
    </row>
    <row r="42" spans="5:18" s="4" customFormat="1" ht="30" x14ac:dyDescent="0.25">
      <c r="E42" s="10">
        <v>150</v>
      </c>
      <c r="F42" s="31" t="s">
        <v>103</v>
      </c>
      <c r="G42" s="12" t="s">
        <v>134</v>
      </c>
      <c r="H42" s="12" t="s">
        <v>135</v>
      </c>
      <c r="I42" s="12" t="s">
        <v>104</v>
      </c>
      <c r="J42" s="14" t="s">
        <v>105</v>
      </c>
      <c r="K42" s="18" t="s">
        <v>106</v>
      </c>
      <c r="L42" s="19">
        <v>14000</v>
      </c>
      <c r="M42" s="16" t="s">
        <v>21</v>
      </c>
      <c r="N42" s="21">
        <v>0</v>
      </c>
      <c r="O42" s="21">
        <v>0</v>
      </c>
      <c r="P42" s="24" t="s">
        <v>17</v>
      </c>
      <c r="Q42" s="14" t="s">
        <v>28</v>
      </c>
      <c r="R42" s="30"/>
    </row>
    <row r="43" spans="5:18" s="4" customFormat="1" ht="30" x14ac:dyDescent="0.25">
      <c r="E43" s="10">
        <v>151</v>
      </c>
      <c r="F43" s="31" t="s">
        <v>103</v>
      </c>
      <c r="G43" s="12" t="s">
        <v>132</v>
      </c>
      <c r="H43" s="12" t="s">
        <v>133</v>
      </c>
      <c r="I43" s="12" t="s">
        <v>118</v>
      </c>
      <c r="J43" s="14" t="s">
        <v>19</v>
      </c>
      <c r="K43" s="18" t="s">
        <v>102</v>
      </c>
      <c r="L43" s="19">
        <v>1000005</v>
      </c>
      <c r="M43" s="16" t="s">
        <v>21</v>
      </c>
      <c r="N43" s="21">
        <v>0</v>
      </c>
      <c r="O43" s="21">
        <v>0</v>
      </c>
      <c r="P43" s="24" t="s">
        <v>17</v>
      </c>
      <c r="Q43" s="14" t="s">
        <v>28</v>
      </c>
      <c r="R43" s="30"/>
    </row>
    <row r="44" spans="5:18" s="4" customFormat="1" ht="30" x14ac:dyDescent="0.25">
      <c r="E44" s="10">
        <v>152</v>
      </c>
      <c r="F44" s="31" t="s">
        <v>103</v>
      </c>
      <c r="G44" s="12" t="s">
        <v>131</v>
      </c>
      <c r="H44" s="12" t="s">
        <v>114</v>
      </c>
      <c r="I44" s="12" t="s">
        <v>119</v>
      </c>
      <c r="J44" s="14" t="s">
        <v>19</v>
      </c>
      <c r="K44" s="18" t="s">
        <v>18</v>
      </c>
      <c r="L44" s="19">
        <v>51655</v>
      </c>
      <c r="M44" s="16" t="s">
        <v>22</v>
      </c>
      <c r="N44" s="21">
        <v>25.47</v>
      </c>
      <c r="O44" s="21">
        <v>8130</v>
      </c>
      <c r="P44" s="24" t="s">
        <v>17</v>
      </c>
      <c r="Q44" s="14" t="s">
        <v>28</v>
      </c>
      <c r="R44" s="30"/>
    </row>
    <row r="45" spans="5:18" ht="15" customHeight="1" thickBot="1" x14ac:dyDescent="0.3">
      <c r="E45" s="8"/>
      <c r="F45" s="8"/>
      <c r="G45" s="8"/>
      <c r="H45" s="8"/>
      <c r="I45" s="8"/>
      <c r="J45" s="8"/>
      <c r="K45" s="8"/>
      <c r="L45" s="8"/>
      <c r="M45" s="8"/>
      <c r="N45" s="9"/>
      <c r="O45" s="9"/>
      <c r="P45" s="8"/>
      <c r="Q45" s="8"/>
    </row>
    <row r="46" spans="5:18" ht="27" thickBot="1" x14ac:dyDescent="0.45">
      <c r="E46" s="1"/>
      <c r="F46" s="1"/>
      <c r="G46" s="1"/>
      <c r="H46" s="1"/>
      <c r="I46" s="1"/>
      <c r="J46" s="1"/>
      <c r="K46" s="39" t="s">
        <v>14</v>
      </c>
      <c r="L46" s="40">
        <f>SUM(L35:L44)</f>
        <v>1631989</v>
      </c>
      <c r="M46" s="2"/>
      <c r="N46" s="54">
        <f>SUM(N35:N44)</f>
        <v>212.96</v>
      </c>
      <c r="O46" s="41">
        <f>SUM(O35:O44)</f>
        <v>10600.75</v>
      </c>
      <c r="P46" s="1"/>
      <c r="Q46" s="1"/>
    </row>
    <row r="47" spans="5:18" s="74" customFormat="1" ht="27" thickBot="1" x14ac:dyDescent="0.45">
      <c r="E47" s="75"/>
      <c r="F47" s="75"/>
      <c r="G47" s="75"/>
      <c r="H47" s="75"/>
      <c r="I47" s="75"/>
      <c r="J47" s="75"/>
      <c r="K47" s="81"/>
      <c r="L47" s="82"/>
      <c r="M47" s="77"/>
      <c r="N47" s="83"/>
      <c r="O47" s="83"/>
      <c r="P47" s="75"/>
      <c r="Q47" s="75"/>
    </row>
    <row r="48" spans="5:18" s="74" customFormat="1" ht="28.5" thickBot="1" x14ac:dyDescent="0.45">
      <c r="E48" s="129" t="s">
        <v>94</v>
      </c>
      <c r="F48" s="130"/>
      <c r="G48" s="130"/>
      <c r="H48" s="100"/>
      <c r="I48" s="100"/>
      <c r="J48" s="100"/>
      <c r="K48" s="101"/>
      <c r="L48" s="102"/>
      <c r="M48" s="100"/>
      <c r="N48" s="103"/>
      <c r="O48" s="103"/>
      <c r="P48" s="100"/>
      <c r="Q48" s="104"/>
    </row>
    <row r="49" spans="5:17" s="73" customFormat="1" ht="31.5" thickBot="1" x14ac:dyDescent="0.3">
      <c r="E49" s="106" t="s">
        <v>38</v>
      </c>
      <c r="F49" s="107" t="s">
        <v>39</v>
      </c>
      <c r="G49" s="107" t="s">
        <v>2</v>
      </c>
      <c r="H49" s="107" t="s">
        <v>3</v>
      </c>
      <c r="I49" s="107" t="s">
        <v>4</v>
      </c>
      <c r="J49" s="107" t="s">
        <v>5</v>
      </c>
      <c r="K49" s="109" t="s">
        <v>6</v>
      </c>
      <c r="L49" s="110" t="s">
        <v>7</v>
      </c>
      <c r="M49" s="111" t="s">
        <v>40</v>
      </c>
      <c r="N49" s="112" t="s">
        <v>41</v>
      </c>
      <c r="O49" s="112" t="s">
        <v>33</v>
      </c>
      <c r="P49" s="107" t="s">
        <v>42</v>
      </c>
      <c r="Q49" s="113" t="s">
        <v>10</v>
      </c>
    </row>
    <row r="50" spans="5:17" s="73" customFormat="1" ht="60" x14ac:dyDescent="0.25">
      <c r="E50" s="98">
        <v>9</v>
      </c>
      <c r="F50" s="98" t="s">
        <v>96</v>
      </c>
      <c r="G50" s="96" t="s">
        <v>97</v>
      </c>
      <c r="H50" s="97" t="s">
        <v>141</v>
      </c>
      <c r="I50" s="97" t="s">
        <v>142</v>
      </c>
      <c r="J50" s="96" t="s">
        <v>19</v>
      </c>
      <c r="K50" s="108" t="s">
        <v>18</v>
      </c>
      <c r="L50" s="115">
        <v>786314</v>
      </c>
      <c r="M50" s="108" t="s">
        <v>95</v>
      </c>
      <c r="N50" s="99">
        <v>4872.1099999999997</v>
      </c>
      <c r="O50" s="99">
        <v>23711.7</v>
      </c>
      <c r="P50" s="96" t="s">
        <v>143</v>
      </c>
      <c r="Q50" s="96" t="s">
        <v>20</v>
      </c>
    </row>
    <row r="51" spans="5:17" s="74" customFormat="1" ht="60" customHeight="1" x14ac:dyDescent="0.25">
      <c r="E51" s="98">
        <v>10</v>
      </c>
      <c r="F51" s="98" t="s">
        <v>103</v>
      </c>
      <c r="G51" s="96" t="s">
        <v>139</v>
      </c>
      <c r="H51" s="97" t="s">
        <v>112</v>
      </c>
      <c r="I51" s="97" t="s">
        <v>140</v>
      </c>
      <c r="J51" s="96" t="s">
        <v>19</v>
      </c>
      <c r="K51" s="108" t="s">
        <v>37</v>
      </c>
      <c r="L51" s="115">
        <v>71576</v>
      </c>
      <c r="M51" s="108" t="s">
        <v>95</v>
      </c>
      <c r="N51" s="99">
        <v>276.36</v>
      </c>
      <c r="O51" s="99">
        <v>276.27</v>
      </c>
      <c r="P51" s="96" t="s">
        <v>24</v>
      </c>
      <c r="Q51" s="96" t="s">
        <v>20</v>
      </c>
    </row>
    <row r="52" spans="5:17" s="74" customFormat="1" ht="60" customHeight="1" x14ac:dyDescent="0.25">
      <c r="E52" s="98">
        <v>11</v>
      </c>
      <c r="F52" s="98" t="s">
        <v>103</v>
      </c>
      <c r="G52" s="96" t="s">
        <v>107</v>
      </c>
      <c r="H52" s="97" t="s">
        <v>108</v>
      </c>
      <c r="I52" s="97" t="s">
        <v>109</v>
      </c>
      <c r="J52" s="96" t="s">
        <v>19</v>
      </c>
      <c r="K52" s="108" t="s">
        <v>110</v>
      </c>
      <c r="L52" s="115">
        <v>1272957</v>
      </c>
      <c r="M52" s="108" t="s">
        <v>95</v>
      </c>
      <c r="N52" s="99">
        <v>2687.33</v>
      </c>
      <c r="O52" s="99">
        <v>3487.36</v>
      </c>
      <c r="P52" s="96" t="s">
        <v>111</v>
      </c>
      <c r="Q52" s="96" t="s">
        <v>20</v>
      </c>
    </row>
    <row r="53" spans="5:17" s="74" customFormat="1" ht="60" customHeight="1" x14ac:dyDescent="0.25">
      <c r="E53" s="98">
        <v>12</v>
      </c>
      <c r="F53" s="98" t="s">
        <v>103</v>
      </c>
      <c r="G53" s="96" t="s">
        <v>120</v>
      </c>
      <c r="H53" s="97" t="s">
        <v>113</v>
      </c>
      <c r="I53" s="97" t="s">
        <v>138</v>
      </c>
      <c r="J53" s="96" t="s">
        <v>19</v>
      </c>
      <c r="K53" s="108" t="s">
        <v>121</v>
      </c>
      <c r="L53" s="115">
        <v>1769324</v>
      </c>
      <c r="M53" s="108" t="s">
        <v>95</v>
      </c>
      <c r="N53" s="99">
        <v>4907.21</v>
      </c>
      <c r="O53" s="99">
        <v>4535</v>
      </c>
      <c r="P53" s="96" t="s">
        <v>122</v>
      </c>
      <c r="Q53" s="96" t="s">
        <v>20</v>
      </c>
    </row>
    <row r="54" spans="5:17" s="74" customFormat="1" x14ac:dyDescent="0.25">
      <c r="E54" s="91"/>
      <c r="F54" s="91"/>
      <c r="G54" s="105"/>
      <c r="H54" s="92"/>
      <c r="I54" s="92"/>
      <c r="J54" s="105"/>
      <c r="K54" s="114"/>
      <c r="L54" s="93"/>
      <c r="M54" s="114"/>
      <c r="N54" s="94"/>
      <c r="O54" s="94"/>
      <c r="P54" s="105"/>
      <c r="Q54" s="105"/>
    </row>
    <row r="55" spans="5:17" s="74" customFormat="1" x14ac:dyDescent="0.25">
      <c r="E55" s="91"/>
      <c r="F55" s="91"/>
      <c r="G55" s="105"/>
      <c r="H55" s="92"/>
      <c r="I55" s="92"/>
      <c r="J55" s="105"/>
      <c r="K55" s="114"/>
      <c r="L55" s="93"/>
      <c r="M55" s="114"/>
      <c r="N55" s="94"/>
      <c r="O55" s="94"/>
      <c r="P55" s="105"/>
      <c r="Q55" s="105"/>
    </row>
    <row r="56" spans="5:17" s="74" customFormat="1" ht="15.75" thickBot="1" x14ac:dyDescent="0.3">
      <c r="E56" s="91"/>
      <c r="F56" s="91"/>
      <c r="G56" s="84"/>
      <c r="H56" s="92"/>
      <c r="I56" s="92"/>
      <c r="J56" s="84"/>
      <c r="K56" s="89"/>
      <c r="L56" s="93"/>
      <c r="M56" s="89"/>
      <c r="N56" s="94"/>
      <c r="O56" s="94"/>
      <c r="P56" s="84"/>
      <c r="Q56" s="84"/>
    </row>
    <row r="57" spans="5:17" s="74" customFormat="1" ht="27" thickBot="1" x14ac:dyDescent="0.45">
      <c r="E57" s="91"/>
      <c r="F57" s="91"/>
      <c r="G57" s="84"/>
      <c r="H57" s="92"/>
      <c r="I57" s="92"/>
      <c r="J57" s="84"/>
      <c r="K57" s="78" t="s">
        <v>14</v>
      </c>
      <c r="L57" s="79">
        <f>SUM(L50:L53)</f>
        <v>3900171</v>
      </c>
      <c r="M57" s="76"/>
      <c r="N57" s="90">
        <f>SUM(N50:N53)</f>
        <v>12743.009999999998</v>
      </c>
      <c r="O57" s="80">
        <f>SUM(O50:O53)</f>
        <v>32010.33</v>
      </c>
      <c r="P57" s="84"/>
      <c r="Q57" s="84"/>
    </row>
    <row r="58" spans="5:17" s="74" customFormat="1" x14ac:dyDescent="0.25">
      <c r="E58" s="91"/>
      <c r="F58" s="91"/>
      <c r="G58" s="84"/>
      <c r="H58" s="92"/>
      <c r="I58" s="92"/>
      <c r="J58" s="84"/>
      <c r="K58" s="89"/>
      <c r="L58" s="93"/>
      <c r="M58" s="89"/>
      <c r="N58" s="94"/>
      <c r="O58" s="94"/>
      <c r="P58" s="84"/>
      <c r="Q58" s="84"/>
    </row>
    <row r="59" spans="5:17" s="74" customFormat="1" x14ac:dyDescent="0.25">
      <c r="E59" s="91"/>
      <c r="F59" s="91"/>
      <c r="G59" s="84"/>
      <c r="H59" s="92"/>
      <c r="I59" s="92"/>
      <c r="J59" s="84"/>
      <c r="K59" s="89"/>
      <c r="L59" s="93"/>
      <c r="M59" s="89"/>
      <c r="N59" s="94"/>
      <c r="O59" s="94"/>
      <c r="P59" s="84"/>
      <c r="Q59" s="84"/>
    </row>
    <row r="60" spans="5:17" s="74" customFormat="1" x14ac:dyDescent="0.25">
      <c r="E60" s="91"/>
      <c r="F60" s="91"/>
      <c r="G60" s="105"/>
      <c r="H60" s="92"/>
      <c r="I60" s="92"/>
      <c r="J60" s="105"/>
      <c r="K60" s="114"/>
      <c r="L60" s="93"/>
      <c r="M60" s="114"/>
      <c r="N60" s="94"/>
      <c r="O60" s="94"/>
      <c r="P60" s="105"/>
      <c r="Q60" s="105"/>
    </row>
    <row r="61" spans="5:17" s="74" customFormat="1" x14ac:dyDescent="0.25">
      <c r="E61" s="91"/>
      <c r="F61" s="91"/>
      <c r="G61" s="105"/>
      <c r="H61" s="92"/>
      <c r="I61" s="92"/>
      <c r="J61" s="105"/>
      <c r="K61" s="114"/>
      <c r="L61" s="93"/>
      <c r="M61" s="114"/>
      <c r="N61" s="94"/>
      <c r="O61" s="94"/>
      <c r="P61" s="105"/>
      <c r="Q61" s="105"/>
    </row>
    <row r="62" spans="5:17" s="74" customFormat="1" x14ac:dyDescent="0.25">
      <c r="E62" s="91"/>
      <c r="F62" s="91"/>
      <c r="G62" s="84"/>
      <c r="H62" s="92"/>
      <c r="I62" s="92"/>
      <c r="J62" s="84"/>
      <c r="K62" s="89"/>
      <c r="L62" s="93"/>
      <c r="M62" s="89"/>
      <c r="N62" s="94"/>
      <c r="O62" s="94"/>
      <c r="P62" s="84"/>
      <c r="Q62" s="84"/>
    </row>
    <row r="63" spans="5:17" ht="26.25" x14ac:dyDescent="0.4">
      <c r="E63" s="1"/>
      <c r="F63" s="1"/>
      <c r="G63" s="1"/>
      <c r="H63" s="1"/>
      <c r="I63" s="1"/>
      <c r="J63" s="1"/>
      <c r="K63" s="85" t="s">
        <v>15</v>
      </c>
      <c r="L63" s="86">
        <f>SUM(L27,L46,L57)</f>
        <v>11558461</v>
      </c>
      <c r="M63" s="87"/>
      <c r="N63" s="88">
        <f>SUM(N27,N46,N57)</f>
        <v>17119.57</v>
      </c>
      <c r="O63" s="88">
        <f>SUM(O27,O46,O57)</f>
        <v>242595.3</v>
      </c>
      <c r="P63" s="1"/>
      <c r="Q63" s="1"/>
    </row>
    <row r="64" spans="5:17" ht="14.25" customHeight="1" x14ac:dyDescent="0.4">
      <c r="E64" s="50"/>
      <c r="F64" s="50"/>
      <c r="G64" s="1"/>
      <c r="H64" s="44"/>
      <c r="I64" s="1"/>
      <c r="J64" s="1"/>
      <c r="K64" s="56"/>
      <c r="L64" s="57"/>
      <c r="M64" s="58"/>
      <c r="N64" s="59"/>
      <c r="O64" s="60"/>
      <c r="P64" s="1"/>
      <c r="Q64" s="1"/>
    </row>
    <row r="65" spans="5:17" ht="14.25" customHeight="1" x14ac:dyDescent="0.4">
      <c r="E65" s="50"/>
      <c r="F65" s="50"/>
      <c r="G65" s="1"/>
      <c r="H65" s="44"/>
      <c r="I65" s="1"/>
      <c r="J65" s="1"/>
      <c r="K65" s="56"/>
      <c r="L65" s="57"/>
      <c r="M65" s="58"/>
      <c r="N65" s="59"/>
      <c r="O65" s="60"/>
      <c r="P65" s="1"/>
      <c r="Q65" s="1"/>
    </row>
    <row r="66" spans="5:17" s="74" customFormat="1" ht="14.25" customHeight="1" x14ac:dyDescent="0.4">
      <c r="E66" s="50"/>
      <c r="F66" s="50"/>
      <c r="G66" s="95"/>
      <c r="H66" s="44"/>
      <c r="I66" s="95"/>
      <c r="J66" s="95"/>
      <c r="K66" s="56"/>
      <c r="L66" s="57"/>
      <c r="M66" s="58"/>
      <c r="N66" s="59"/>
      <c r="O66" s="60"/>
      <c r="P66" s="95"/>
      <c r="Q66" s="95"/>
    </row>
    <row r="67" spans="5:17" s="74" customFormat="1" ht="14.25" customHeight="1" x14ac:dyDescent="0.4">
      <c r="E67" s="50"/>
      <c r="F67" s="50"/>
      <c r="G67" s="95"/>
      <c r="H67" s="44"/>
      <c r="I67" s="95"/>
      <c r="J67" s="95"/>
      <c r="K67" s="56"/>
      <c r="L67" s="57"/>
      <c r="M67" s="58"/>
      <c r="N67" s="59"/>
      <c r="O67" s="60"/>
      <c r="P67" s="95"/>
      <c r="Q67" s="95"/>
    </row>
    <row r="68" spans="5:17" x14ac:dyDescent="0.25"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5:17" ht="27.75" customHeight="1" x14ac:dyDescent="0.4">
      <c r="E69" s="1"/>
      <c r="F69" s="1"/>
      <c r="G69" s="1"/>
      <c r="H69" s="52" t="s">
        <v>26</v>
      </c>
      <c r="I69" s="53"/>
      <c r="J69" s="1"/>
      <c r="K69" s="1"/>
      <c r="L69" s="1"/>
      <c r="M69" s="1"/>
      <c r="N69" s="1"/>
      <c r="O69" s="1"/>
      <c r="P69" s="1"/>
      <c r="Q69" s="1"/>
    </row>
    <row r="70" spans="5:17" ht="27.75" customHeight="1" x14ac:dyDescent="0.4">
      <c r="E70" s="1"/>
      <c r="F70" s="1"/>
      <c r="G70" s="1"/>
      <c r="H70" s="52" t="s">
        <v>31</v>
      </c>
      <c r="I70" s="53"/>
      <c r="J70" s="1"/>
      <c r="K70" s="1"/>
      <c r="L70" s="1"/>
      <c r="M70" s="1"/>
      <c r="N70" s="1"/>
      <c r="O70" s="1"/>
      <c r="P70" s="1"/>
      <c r="Q70" s="1"/>
    </row>
    <row r="71" spans="5:17" ht="27.75" customHeight="1" x14ac:dyDescent="0.4">
      <c r="E71" s="50" t="s">
        <v>123</v>
      </c>
      <c r="F71" s="50"/>
      <c r="G71" s="1"/>
      <c r="H71" s="52" t="s">
        <v>32</v>
      </c>
      <c r="I71" s="53"/>
      <c r="J71" s="1"/>
      <c r="K71" s="1"/>
      <c r="L71" s="1"/>
      <c r="M71" s="1"/>
      <c r="N71" s="1"/>
      <c r="O71" s="1"/>
      <c r="P71" s="1"/>
      <c r="Q71" s="1"/>
    </row>
    <row r="72" spans="5:17" x14ac:dyDescent="0.25"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5:17" ht="63" customHeight="1" x14ac:dyDescent="0.45">
      <c r="E73" s="128"/>
      <c r="F73" s="128"/>
      <c r="H73" s="42"/>
      <c r="I73" s="43"/>
    </row>
    <row r="74" spans="5:17" ht="28.5" x14ac:dyDescent="0.45">
      <c r="E74" s="48"/>
      <c r="G74" s="49"/>
      <c r="H74" s="42"/>
      <c r="I74" s="43"/>
    </row>
    <row r="75" spans="5:17" ht="28.5" x14ac:dyDescent="0.45">
      <c r="G75" s="49"/>
      <c r="H75" s="42"/>
      <c r="I75" s="43"/>
    </row>
  </sheetData>
  <mergeCells count="36">
    <mergeCell ref="E14:E16"/>
    <mergeCell ref="F32:F34"/>
    <mergeCell ref="E73:F73"/>
    <mergeCell ref="E48:G48"/>
    <mergeCell ref="E32:E34"/>
    <mergeCell ref="P32:P34"/>
    <mergeCell ref="E6:Q7"/>
    <mergeCell ref="E12:Q13"/>
    <mergeCell ref="E30:Q31"/>
    <mergeCell ref="E8:Q11"/>
    <mergeCell ref="K14:K16"/>
    <mergeCell ref="L14:L16"/>
    <mergeCell ref="M14:M16"/>
    <mergeCell ref="I14:I16"/>
    <mergeCell ref="J14:J16"/>
    <mergeCell ref="N14:N16"/>
    <mergeCell ref="Q14:Q16"/>
    <mergeCell ref="G14:G16"/>
    <mergeCell ref="R12:R13"/>
    <mergeCell ref="R30:R31"/>
    <mergeCell ref="R32:R34"/>
    <mergeCell ref="Q32:Q34"/>
    <mergeCell ref="R14:R16"/>
    <mergeCell ref="H14:H16"/>
    <mergeCell ref="P14:P16"/>
    <mergeCell ref="F14:F16"/>
    <mergeCell ref="J32:J34"/>
    <mergeCell ref="K32:K34"/>
    <mergeCell ref="I32:I34"/>
    <mergeCell ref="O32:O34"/>
    <mergeCell ref="M32:M34"/>
    <mergeCell ref="N32:N34"/>
    <mergeCell ref="L32:L34"/>
    <mergeCell ref="G32:G34"/>
    <mergeCell ref="H32:H34"/>
    <mergeCell ref="O14:O16"/>
  </mergeCells>
  <printOptions horizontalCentered="1"/>
  <pageMargins left="0.23622047244094491" right="0.23622047244094491" top="0.74803149606299213" bottom="0.74803149606299213" header="0.31496062992125984" footer="0.31496062992125984"/>
  <pageSetup paperSize="14" scale="43" fitToHeight="0" orientation="landscape" r:id="rId1"/>
  <headerFooter>
    <oddFooter>Página &amp;P</oddFooter>
  </headerFooter>
  <colBreaks count="1" manualBreakCount="1">
    <brk id="18" min="5" max="10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3" sqref="M23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Hinojosa</dc:creator>
  <cp:lastModifiedBy>Monica Pulgar</cp:lastModifiedBy>
  <cp:lastPrinted>2017-11-07T19:42:49Z</cp:lastPrinted>
  <dcterms:created xsi:type="dcterms:W3CDTF">2011-04-07T12:29:15Z</dcterms:created>
  <dcterms:modified xsi:type="dcterms:W3CDTF">2017-11-07T19:50:25Z</dcterms:modified>
</cp:coreProperties>
</file>