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5480" windowHeight="972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Hoja1!$E$6:$R$95</definedName>
  </definedNames>
  <calcPr calcId="145621"/>
</workbook>
</file>

<file path=xl/calcChain.xml><?xml version="1.0" encoding="utf-8"?>
<calcChain xmlns="http://schemas.openxmlformats.org/spreadsheetml/2006/main">
  <c r="O56" i="1" l="1"/>
  <c r="O27" i="1"/>
  <c r="O73" i="1" l="1"/>
  <c r="L85" i="1" l="1"/>
  <c r="N73" i="1" l="1"/>
  <c r="L73" i="1"/>
  <c r="N27" i="1"/>
  <c r="L27" i="1"/>
  <c r="N56" i="1" l="1"/>
  <c r="L56" i="1"/>
  <c r="L88" i="1" s="1"/>
  <c r="O85" i="1"/>
  <c r="N85" i="1"/>
  <c r="N88" i="1" s="1"/>
  <c r="O88" i="1" l="1"/>
</calcChain>
</file>

<file path=xl/sharedStrings.xml><?xml version="1.0" encoding="utf-8"?>
<sst xmlns="http://schemas.openxmlformats.org/spreadsheetml/2006/main" count="357" uniqueCount="185">
  <si>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</si>
  <si>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</si>
  <si>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</si>
  <si>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</si>
  <si>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</si>
  <si>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</si>
  <si>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</si>
  <si>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</si>
  <si>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</si>
  <si>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</si>
  <si>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</si>
  <si>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</si>
  <si>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</si>
  <si>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</si>
  <si>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</si>
  <si>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</si>
  <si>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</si>
  <si>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</si>
  <si>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</si>
  <si>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</si>
  <si>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</si>
  <si>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MODIFICACION</t>
  </si>
  <si>
    <t>AMPLIACION MENOR</t>
  </si>
  <si>
    <t>ALTURA MÁXIMA</t>
  </si>
  <si>
    <t>A. MONARDES</t>
  </si>
  <si>
    <t>LOCAL COM</t>
  </si>
  <si>
    <t>OBRA NUEVA</t>
  </si>
  <si>
    <t>M. GARRIDO</t>
  </si>
  <si>
    <t>A N T E P R O Y E C T O S   D E   E D I F I C A C I O N</t>
  </si>
  <si>
    <t xml:space="preserve">PERMISO N° </t>
  </si>
  <si>
    <t>RESOLUCION FECHA</t>
  </si>
  <si>
    <t>DESCIPCION PROYECTO</t>
  </si>
  <si>
    <t>SUPERFICIE M2</t>
  </si>
  <si>
    <t>ALTURA MAXIMA</t>
  </si>
  <si>
    <t>ANTEPROYECTO</t>
  </si>
  <si>
    <t>SUBTORAL</t>
  </si>
  <si>
    <t>A. ESPEJO</t>
  </si>
  <si>
    <t>NORMA ESPECIALES</t>
  </si>
  <si>
    <t>ALTERACION</t>
  </si>
  <si>
    <t>LEY 20.898</t>
  </si>
  <si>
    <t>PERMISO N°</t>
  </si>
  <si>
    <t>NORMAS ESPCIALES</t>
  </si>
  <si>
    <t>CERTIFICADO REGULARIZACION DE OBRA MENOR</t>
  </si>
  <si>
    <t>LGUC</t>
  </si>
  <si>
    <t>B. SILVA</t>
  </si>
  <si>
    <t>LGUC., OGUC.,Y PRC</t>
  </si>
  <si>
    <t>ARQUITECTO</t>
  </si>
  <si>
    <t>SUPERFICIE DEL TERRENO</t>
  </si>
  <si>
    <t>SUPERFIECIE DEL TERRENO</t>
  </si>
  <si>
    <t xml:space="preserve">SUPERFICIE DEL TERRENO </t>
  </si>
  <si>
    <t>OFICINA</t>
  </si>
  <si>
    <t>LGUC, OGUC, Y PRC</t>
  </si>
  <si>
    <t>LGUC, OGUC, DFL 2, LEY 19537 CORPO. INMOB. Y ART.6.1.8 DE LA OGUC</t>
  </si>
  <si>
    <t>Estadísticas de Permisos y Resoluciones Correspondientes mes Marzo  2017</t>
  </si>
  <si>
    <t>01.03.2017</t>
  </si>
  <si>
    <t>CAROLINA RODRIGUEZ GUTIERREZ</t>
  </si>
  <si>
    <t>MAURICIO ACUÑA CASTILLO</t>
  </si>
  <si>
    <t>LUIS FIGUEROA VALENZUELA</t>
  </si>
  <si>
    <t>TERUEL 7267</t>
  </si>
  <si>
    <t>FRANCISCO SANTANA YOUNG</t>
  </si>
  <si>
    <t>06.03.2017</t>
  </si>
  <si>
    <t>INDUSTRIA METALURGICA S.A.</t>
  </si>
  <si>
    <t>ICTINOS 784</t>
  </si>
  <si>
    <t>MARCELO GARFFERO MONTALBA</t>
  </si>
  <si>
    <t>COMERCIO</t>
  </si>
  <si>
    <t>10.03.2017</t>
  </si>
  <si>
    <t>JORGE VERA ROSSO</t>
  </si>
  <si>
    <t>FRANCISCO VILLAGRA 6380-B</t>
  </si>
  <si>
    <t>RICARDO FIGUEROA CISTERNA</t>
  </si>
  <si>
    <t>NUEVOS DESARROLLOS S.A.</t>
  </si>
  <si>
    <t>AV. LARRAIN 5862, FC 4033</t>
  </si>
  <si>
    <t>JAVIER DINAMARCA OSSA</t>
  </si>
  <si>
    <t>CARLOS SILVA VILDOSOLA 9073 LOCAL 13</t>
  </si>
  <si>
    <t>MARCELA QUILODRAN BERNALES</t>
  </si>
  <si>
    <t>MARIA EUGENIA GIL DIAZ</t>
  </si>
  <si>
    <t>03.03.2017</t>
  </si>
  <si>
    <t>INMOBILIARIA COYA SUR LTDA.</t>
  </si>
  <si>
    <t>TOMAS GALLO DE LA NOI</t>
  </si>
  <si>
    <t>MARIA DOMKE ZEPEDA</t>
  </si>
  <si>
    <t>MONSEÑOR EDWARDS 1658 LOCAL 9</t>
  </si>
  <si>
    <t>JOSE ROJAS MORAGA</t>
  </si>
  <si>
    <t>13.03.2017</t>
  </si>
  <si>
    <t>BANCO SANTANDER DE CHILE</t>
  </si>
  <si>
    <t>AV. ALCALDE FERNANDO CASTILLO VELASCO 7059 LOCAL G</t>
  </si>
  <si>
    <t>KAREN MAC INNES ACEVEDO</t>
  </si>
  <si>
    <t>PELUQUERIA</t>
  </si>
  <si>
    <t>ODONTOLOGIA HELEN DARUICH ACLE E.I.R.L.</t>
  </si>
  <si>
    <t>AV. PRINCIPE DE GALES 5921, OF. 602 Y 603</t>
  </si>
  <si>
    <t>GERMAN VALDES ARIAS</t>
  </si>
  <si>
    <t>09.03.2017</t>
  </si>
  <si>
    <t>OSVALDO PAZ GUERRERO</t>
  </si>
  <si>
    <t>LAS ARAÑAS 2353-H</t>
  </si>
  <si>
    <t>WALTON NAVIA FRITZ</t>
  </si>
  <si>
    <t>02.03.2017</t>
  </si>
  <si>
    <t>INMOBILIARIA FFI LIMITADA</t>
  </si>
  <si>
    <t xml:space="preserve">DOMINGO CALDERON MOLINA 8952 </t>
  </si>
  <si>
    <t>CARLOS LINEROS ECHEVERRIA</t>
  </si>
  <si>
    <t xml:space="preserve">DIRECTOR DE OBRAS </t>
  </si>
  <si>
    <t>CLE/AEA/mpa.</t>
  </si>
  <si>
    <t>15.03.2017</t>
  </si>
  <si>
    <t>AV. PRINCIPE DE GALES 5921 OF. 1506</t>
  </si>
  <si>
    <t>RODOLFO TORRES MIRANDA</t>
  </si>
  <si>
    <t>14.03.2017</t>
  </si>
  <si>
    <t>GUILLERMO SANDOVAL DOBER</t>
  </si>
  <si>
    <t>AV. ALCALDE FERNANDO CASTILLO VELASCO 7602</t>
  </si>
  <si>
    <t>FERNANDO SUAREZ HORMAZABAL</t>
  </si>
  <si>
    <t>16.03.2017</t>
  </si>
  <si>
    <t>HARDY SCHMIDT E HIJOS LTDA.</t>
  </si>
  <si>
    <t>FRANCISCO DE VILLAGRA 6295-G</t>
  </si>
  <si>
    <t>ENRIQUE ETCHEGARAY SAN MARTIN</t>
  </si>
  <si>
    <t>INMOBILIARIA FARO Y CIA LTDA.</t>
  </si>
  <si>
    <t>AV. PRINCIPE DE GALES 5921 OF. 1809</t>
  </si>
  <si>
    <t>RODRIGO ARRIAGADA MONTERO</t>
  </si>
  <si>
    <t>20.03.2017</t>
  </si>
  <si>
    <t>XIMENA CANDELA MILLA</t>
  </si>
  <si>
    <t>IVAN RODRIGUEZ PEZOA</t>
  </si>
  <si>
    <t>22.03.2017</t>
  </si>
  <si>
    <t>EVELYN VELASQUEZ MONDACA</t>
  </si>
  <si>
    <t>PEPE VILA 404-A LOCAL 6</t>
  </si>
  <si>
    <t>SEBASTIAN CHINCHILLA JORQUERA</t>
  </si>
  <si>
    <t>MAGALY GARAY RIVAS</t>
  </si>
  <si>
    <t>AV. PRINCIPE DE GALES 5921 OF. 706</t>
  </si>
  <si>
    <t>AV. PRINCIPE DE GALES 5921 OF. 806</t>
  </si>
  <si>
    <t>23.03.2017</t>
  </si>
  <si>
    <t>INVERSIONES CABO FROWARD LTDA.</t>
  </si>
  <si>
    <t>AV. PRINCIPE DE GALES 5921 OF. 707</t>
  </si>
  <si>
    <t>JORGE AEDO ROVIROSA</t>
  </si>
  <si>
    <t>24.03.2017</t>
  </si>
  <si>
    <t>PALMAS DE MALLORCA 338, 342, 348, 352, 356, Y GILBRALTAR 7147</t>
  </si>
  <si>
    <t>MARIA GALVES / ROBERTO YUTRONIC</t>
  </si>
  <si>
    <t>ALEJADRO RETAMAL ESCOBAR</t>
  </si>
  <si>
    <t>CIERRO PERIMETRAL</t>
  </si>
  <si>
    <t>31.03.2017</t>
  </si>
  <si>
    <t>ORFILIA NAVARRETE ORTIZ</t>
  </si>
  <si>
    <t>JUAN RIOS AGOST</t>
  </si>
  <si>
    <t>31.03..2017</t>
  </si>
  <si>
    <t>LUIS SARNO SALGADO</t>
  </si>
  <si>
    <t>DENISSE DELGADO CORNEJO</t>
  </si>
  <si>
    <t>JULIA BERSTEIN 1016</t>
  </si>
  <si>
    <t>FERNANDO GALAZ ARRATIA</t>
  </si>
  <si>
    <t>ART. 6.1.8 OGUC (CONJ. VIV. ECON) DFL N° 2/1959, LEY 19537 COPROP. INMOB TIPO A</t>
  </si>
  <si>
    <t>INMOBILIARIA HUEPIL III S.A.</t>
  </si>
  <si>
    <t>AV. LAS PERDICES 319</t>
  </si>
  <si>
    <t>ADOLFO ROJAS BRIONES</t>
  </si>
  <si>
    <t>SIMON BOLIVAR 6880</t>
  </si>
  <si>
    <t>INMOBILIARIA SIMON BOLIVAR LTDA.</t>
  </si>
  <si>
    <t>SIMON BOLIVAR 7494</t>
  </si>
  <si>
    <t>SOFIA SEPULVEDA PERALTA</t>
  </si>
  <si>
    <t>ART. 6.1.8 CONJ.VIV. ECON(OGUC) LEY 19537 COPROP. INMOB.</t>
  </si>
  <si>
    <t>BETSABE ELISABETH GOMEZ RIFFO</t>
  </si>
  <si>
    <t>PAULA JARAQUEMADA 440-F</t>
  </si>
  <si>
    <t>JAVIER CARRASCO ZAMORA</t>
  </si>
  <si>
    <t>21.03.2017</t>
  </si>
  <si>
    <t>TATIANA LOBOS CAMPOS</t>
  </si>
  <si>
    <t>PAULA JARAQUEMADA 376-H</t>
  </si>
  <si>
    <t>28.03.2017</t>
  </si>
  <si>
    <t>INVERSIONES RUIZ BRAVO LTDA.</t>
  </si>
  <si>
    <t>VALLADOLID 26</t>
  </si>
  <si>
    <t>CARLA DIAZ / CATALINA RIVERA</t>
  </si>
  <si>
    <t>DIEGO VARGAS PARADA</t>
  </si>
  <si>
    <t>FRANCESCA CLANDESTINO GONZALEZ</t>
  </si>
  <si>
    <t>CENTRO COMERCIALES VECINALES ARAUCO EXPRESS S.A.</t>
  </si>
  <si>
    <t>ALCALDE MANUEL DE LA LASTRA 2011</t>
  </si>
  <si>
    <t>CERTIFICADO DE REGULARIZACION DE OBRA MENOR EDIFICACION ANTIGUA DE CUALQUIER DESTINO</t>
  </si>
  <si>
    <t>MONASTERIO DEL CARMEN DE SAN RAFAEL</t>
  </si>
  <si>
    <t>PABLO STRELLO CORTES</t>
  </si>
  <si>
    <t>VICENTE PEREZ ROSALES 1001</t>
  </si>
  <si>
    <t>RAUL ARRATE BARROS</t>
  </si>
  <si>
    <t>CONVENTO</t>
  </si>
  <si>
    <t>DISEÑO Y PRODUCCIONES ANDRES YANCOVIC EIRL</t>
  </si>
  <si>
    <t>17.03.2017</t>
  </si>
  <si>
    <t>GABRIEL D'ANNUNZIO 7358</t>
  </si>
  <si>
    <t>CARLOS TRONCOSO OVIEDO</t>
  </si>
  <si>
    <t>ALLY GARAY RIVAS</t>
  </si>
  <si>
    <t>ALCALDE ALEJANDRO CHADWICK 2177</t>
  </si>
  <si>
    <t>TALINAY 10680-A</t>
  </si>
  <si>
    <t>GABRIEL D'ANNUNZIO 7255</t>
  </si>
  <si>
    <t>INMOBILIARIA HACIENDA LAS PALMAS SPA</t>
  </si>
  <si>
    <t>MARCELA HORMAZABAL M.</t>
  </si>
  <si>
    <t>ELIZABETH PARKES / MARIA HENRIQUEZ</t>
  </si>
  <si>
    <t>DANIELA SAAVEDRA A.</t>
  </si>
  <si>
    <t>AMPLIACION MAYOR</t>
  </si>
  <si>
    <t>CRISTIAN PRELLER FIORENTINO</t>
  </si>
  <si>
    <t>27.03.2017</t>
  </si>
  <si>
    <t>SERGIO AGUILAR 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</si>
</sst>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dd\-mm\-yy"/>
    <numFmt numFmtId="166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1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18" fillId="0" borderId="0" xfId="0" applyFont="1"/>
    <xf numFmtId="0" fontId="2" fillId="3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3" borderId="13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2" borderId="19" xfId="0" applyNumberFormat="1" applyFont="1" applyFill="1" applyBorder="1" applyAlignment="1">
      <alignment horizontal="right"/>
    </xf>
    <xf numFmtId="4" fontId="5" fillId="2" borderId="25" xfId="0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3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" fontId="12" fillId="5" borderId="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518608</xdr:colOff>
      <xdr:row>5</xdr:row>
      <xdr:rowOff>68035</xdr:rowOff>
    </xdr:from>
    <xdr:to>
      <xdr:col>6</xdr:col>
      <xdr:colOff>761999</xdr:colOff>
      <xdr:row>11</xdr:row>
      <xdr:rowOff>15875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36179" y="122464"/>
          <a:ext cx="1876249" cy="995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8"/>
  <sheetViews>
    <sheetView tabSelected="1" topLeftCell="A39" zoomScale="70" zoomScaleNormal="70" zoomScaleSheetLayoutView="100" zoomScalePageLayoutView="50" workbookViewId="0">
      <selection activeCell="O73" sqref="O73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5.7109375" customWidth="1"/>
    <col min="8" max="8" width="45.8554687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4.5" customHeight="1" thickBot="1" x14ac:dyDescent="0.3"/>
    <row r="2" spans="5:18" ht="3" hidden="1" customHeight="1" thickBot="1" x14ac:dyDescent="0.3"/>
    <row r="3" spans="5:18" ht="15.75" hidden="1" thickBot="1" x14ac:dyDescent="0.3"/>
    <row r="4" spans="5:18" ht="15.75" hidden="1" thickBot="1" x14ac:dyDescent="0.3"/>
    <row r="5" spans="5:18" ht="15.75" hidden="1" thickBot="1" x14ac:dyDescent="0.3"/>
    <row r="6" spans="5:18" ht="10.5" customHeight="1" x14ac:dyDescent="0.25">
      <c r="E6" s="148" t="s">
        <v>16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27"/>
    </row>
    <row r="7" spans="5:18" ht="10.5" customHeight="1" thickBot="1" x14ac:dyDescent="0.3"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28"/>
    </row>
    <row r="8" spans="5:18" x14ac:dyDescent="0.25">
      <c r="E8" s="158" t="s">
        <v>53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29"/>
    </row>
    <row r="9" spans="5:18" x14ac:dyDescent="0.25">
      <c r="E9" s="160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29"/>
    </row>
    <row r="10" spans="5:18" x14ac:dyDescent="0.25">
      <c r="E10" s="160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29"/>
    </row>
    <row r="11" spans="5:18" ht="15.75" thickBot="1" x14ac:dyDescent="0.3"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30"/>
    </row>
    <row r="12" spans="5:18" x14ac:dyDescent="0.25">
      <c r="E12" s="152" t="s">
        <v>12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43"/>
    </row>
    <row r="13" spans="5:18" ht="15.75" thickBot="1" x14ac:dyDescent="0.3"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45"/>
    </row>
    <row r="14" spans="5:18" x14ac:dyDescent="0.25">
      <c r="E14" s="117" t="s">
        <v>0</v>
      </c>
      <c r="F14" s="117" t="s">
        <v>1</v>
      </c>
      <c r="G14" s="117" t="s">
        <v>2</v>
      </c>
      <c r="H14" s="117" t="s">
        <v>3</v>
      </c>
      <c r="I14" s="117" t="s">
        <v>4</v>
      </c>
      <c r="J14" s="117" t="s">
        <v>5</v>
      </c>
      <c r="K14" s="117" t="s">
        <v>6</v>
      </c>
      <c r="L14" s="117" t="s">
        <v>7</v>
      </c>
      <c r="M14" s="117" t="s">
        <v>8</v>
      </c>
      <c r="N14" s="117" t="s">
        <v>11</v>
      </c>
      <c r="O14" s="116" t="s">
        <v>47</v>
      </c>
      <c r="P14" s="117" t="s">
        <v>9</v>
      </c>
      <c r="Q14" s="117" t="s">
        <v>10</v>
      </c>
      <c r="R14" s="116" t="s">
        <v>23</v>
      </c>
    </row>
    <row r="15" spans="5:18" x14ac:dyDescent="0.25">
      <c r="E15" s="117"/>
      <c r="F15" s="117"/>
      <c r="G15" s="117"/>
      <c r="H15" s="117"/>
      <c r="I15" s="117"/>
      <c r="J15" s="132"/>
      <c r="K15" s="132"/>
      <c r="L15" s="132"/>
      <c r="M15" s="132"/>
      <c r="N15" s="132"/>
      <c r="O15" s="117"/>
      <c r="P15" s="132"/>
      <c r="Q15" s="132"/>
      <c r="R15" s="117"/>
    </row>
    <row r="16" spans="5:18" ht="15.75" thickBot="1" x14ac:dyDescent="0.3">
      <c r="E16" s="118"/>
      <c r="F16" s="118"/>
      <c r="G16" s="118"/>
      <c r="H16" s="118"/>
      <c r="I16" s="118"/>
      <c r="J16" s="133"/>
      <c r="K16" s="133"/>
      <c r="L16" s="133"/>
      <c r="M16" s="133"/>
      <c r="N16" s="133"/>
      <c r="O16" s="118"/>
      <c r="P16" s="133"/>
      <c r="Q16" s="133"/>
      <c r="R16" s="118"/>
    </row>
    <row r="17" spans="2:18" ht="15" customHeight="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8" s="4" customFormat="1" x14ac:dyDescent="0.25">
      <c r="B18" s="5"/>
      <c r="E18" s="88">
        <v>13999</v>
      </c>
      <c r="F18" s="12" t="s">
        <v>54</v>
      </c>
      <c r="G18" s="14" t="s">
        <v>55</v>
      </c>
      <c r="H18" s="14" t="s">
        <v>176</v>
      </c>
      <c r="I18" s="13" t="s">
        <v>56</v>
      </c>
      <c r="J18" s="16" t="s">
        <v>19</v>
      </c>
      <c r="K18" s="18" t="s">
        <v>18</v>
      </c>
      <c r="L18" s="21">
        <v>187558</v>
      </c>
      <c r="M18" s="16" t="s">
        <v>38</v>
      </c>
      <c r="N18" s="23">
        <v>81.31</v>
      </c>
      <c r="O18" s="23">
        <v>348</v>
      </c>
      <c r="P18" s="6" t="s">
        <v>17</v>
      </c>
      <c r="Q18" s="16" t="s">
        <v>20</v>
      </c>
      <c r="R18" s="112">
        <v>6.95</v>
      </c>
    </row>
    <row r="19" spans="2:18" s="4" customFormat="1" x14ac:dyDescent="0.25">
      <c r="E19" s="88">
        <v>14000</v>
      </c>
      <c r="F19" s="12" t="s">
        <v>54</v>
      </c>
      <c r="G19" s="14" t="s">
        <v>57</v>
      </c>
      <c r="H19" s="14" t="s">
        <v>58</v>
      </c>
      <c r="I19" s="14" t="s">
        <v>59</v>
      </c>
      <c r="J19" s="18" t="s">
        <v>19</v>
      </c>
      <c r="K19" s="18" t="s">
        <v>18</v>
      </c>
      <c r="L19" s="21">
        <v>177987</v>
      </c>
      <c r="M19" s="16" t="s">
        <v>38</v>
      </c>
      <c r="N19" s="23">
        <v>64.55</v>
      </c>
      <c r="O19" s="23">
        <v>375</v>
      </c>
      <c r="P19" s="6" t="s">
        <v>45</v>
      </c>
      <c r="Q19" s="16" t="s">
        <v>36</v>
      </c>
      <c r="R19" s="111">
        <v>4.7699999999999996</v>
      </c>
    </row>
    <row r="20" spans="2:18" s="5" customFormat="1" x14ac:dyDescent="0.25">
      <c r="E20" s="11">
        <v>14001</v>
      </c>
      <c r="F20" s="103" t="s">
        <v>60</v>
      </c>
      <c r="G20" s="25" t="s">
        <v>61</v>
      </c>
      <c r="H20" s="15" t="s">
        <v>62</v>
      </c>
      <c r="I20" s="15" t="s">
        <v>63</v>
      </c>
      <c r="J20" s="17" t="s">
        <v>19</v>
      </c>
      <c r="K20" s="17" t="s">
        <v>64</v>
      </c>
      <c r="L20" s="22">
        <v>18073</v>
      </c>
      <c r="M20" s="16" t="s">
        <v>38</v>
      </c>
      <c r="N20" s="24">
        <v>0</v>
      </c>
      <c r="O20" s="24">
        <v>214.15</v>
      </c>
      <c r="P20" s="6" t="s">
        <v>17</v>
      </c>
      <c r="Q20" s="17" t="s">
        <v>20</v>
      </c>
      <c r="R20" s="36">
        <v>6.4</v>
      </c>
    </row>
    <row r="21" spans="2:18" s="4" customFormat="1" x14ac:dyDescent="0.25">
      <c r="E21" s="11">
        <v>14002</v>
      </c>
      <c r="F21" s="12" t="s">
        <v>65</v>
      </c>
      <c r="G21" s="14" t="s">
        <v>66</v>
      </c>
      <c r="H21" s="14" t="s">
        <v>67</v>
      </c>
      <c r="I21" s="15" t="s">
        <v>68</v>
      </c>
      <c r="J21" s="26" t="s">
        <v>19</v>
      </c>
      <c r="K21" s="26" t="s">
        <v>18</v>
      </c>
      <c r="L21" s="22">
        <v>478176</v>
      </c>
      <c r="M21" s="16" t="s">
        <v>26</v>
      </c>
      <c r="N21" s="24">
        <v>186.49</v>
      </c>
      <c r="O21" s="24">
        <v>310</v>
      </c>
      <c r="P21" s="6" t="s">
        <v>45</v>
      </c>
      <c r="Q21" s="17" t="s">
        <v>36</v>
      </c>
      <c r="R21" s="36">
        <v>6.5</v>
      </c>
    </row>
    <row r="22" spans="2:18" s="4" customFormat="1" ht="36" x14ac:dyDescent="0.25">
      <c r="E22" s="11">
        <v>14003</v>
      </c>
      <c r="F22" s="12" t="s">
        <v>116</v>
      </c>
      <c r="G22" s="14" t="s">
        <v>177</v>
      </c>
      <c r="H22" s="15" t="s">
        <v>138</v>
      </c>
      <c r="I22" s="15" t="s">
        <v>139</v>
      </c>
      <c r="J22" s="16" t="s">
        <v>178</v>
      </c>
      <c r="K22" s="18" t="s">
        <v>18</v>
      </c>
      <c r="L22" s="21">
        <v>577622</v>
      </c>
      <c r="M22" s="16" t="s">
        <v>38</v>
      </c>
      <c r="N22" s="24">
        <v>2100.9299999999998</v>
      </c>
      <c r="O22" s="24">
        <v>7351.1</v>
      </c>
      <c r="P22" s="6" t="s">
        <v>140</v>
      </c>
      <c r="Q22" s="16" t="s">
        <v>20</v>
      </c>
      <c r="R22" s="35">
        <v>9</v>
      </c>
    </row>
    <row r="23" spans="2:18" s="4" customFormat="1" ht="36" x14ac:dyDescent="0.25">
      <c r="E23" s="11">
        <v>14004</v>
      </c>
      <c r="F23" s="12" t="s">
        <v>123</v>
      </c>
      <c r="G23" s="14" t="s">
        <v>141</v>
      </c>
      <c r="H23" s="15" t="s">
        <v>142</v>
      </c>
      <c r="I23" s="15" t="s">
        <v>179</v>
      </c>
      <c r="J23" s="16" t="s">
        <v>180</v>
      </c>
      <c r="K23" s="18" t="s">
        <v>18</v>
      </c>
      <c r="L23" s="21">
        <v>981272</v>
      </c>
      <c r="M23" s="16" t="s">
        <v>181</v>
      </c>
      <c r="N23" s="24">
        <v>140.65</v>
      </c>
      <c r="O23" s="24">
        <v>4606</v>
      </c>
      <c r="P23" s="6" t="s">
        <v>140</v>
      </c>
      <c r="Q23" s="16" t="s">
        <v>20</v>
      </c>
      <c r="R23" s="35">
        <v>6.05</v>
      </c>
    </row>
    <row r="24" spans="2:18" s="4" customFormat="1" x14ac:dyDescent="0.25">
      <c r="E24" s="11">
        <v>14005</v>
      </c>
      <c r="F24" s="12" t="s">
        <v>127</v>
      </c>
      <c r="G24" s="14" t="s">
        <v>143</v>
      </c>
      <c r="H24" s="15" t="s">
        <v>144</v>
      </c>
      <c r="I24" s="15" t="s">
        <v>182</v>
      </c>
      <c r="J24" s="16" t="s">
        <v>19</v>
      </c>
      <c r="K24" s="18" t="s">
        <v>18</v>
      </c>
      <c r="L24" s="21">
        <v>984638</v>
      </c>
      <c r="M24" s="16" t="s">
        <v>26</v>
      </c>
      <c r="N24" s="24">
        <v>281.62</v>
      </c>
      <c r="O24" s="24">
        <v>600</v>
      </c>
      <c r="P24" s="6" t="s">
        <v>45</v>
      </c>
      <c r="Q24" s="16" t="s">
        <v>24</v>
      </c>
      <c r="R24" s="35">
        <v>6.45</v>
      </c>
    </row>
    <row r="25" spans="2:18" s="4" customFormat="1" ht="24" x14ac:dyDescent="0.25">
      <c r="E25" s="11">
        <v>14006</v>
      </c>
      <c r="F25" s="12" t="s">
        <v>183</v>
      </c>
      <c r="G25" s="14" t="s">
        <v>145</v>
      </c>
      <c r="H25" s="15" t="s">
        <v>146</v>
      </c>
      <c r="I25" s="15" t="s">
        <v>184</v>
      </c>
      <c r="J25" s="16" t="s">
        <v>147</v>
      </c>
      <c r="K25" s="18" t="s">
        <v>18</v>
      </c>
      <c r="L25" s="21">
        <v>214539</v>
      </c>
      <c r="M25" s="16" t="s">
        <v>181</v>
      </c>
      <c r="N25" s="24">
        <v>30.7</v>
      </c>
      <c r="O25" s="24">
        <v>2307.5</v>
      </c>
      <c r="P25" s="6" t="s">
        <v>148</v>
      </c>
      <c r="Q25" s="16" t="s">
        <v>44</v>
      </c>
      <c r="R25" s="35">
        <v>14</v>
      </c>
    </row>
    <row r="26" spans="2:18" ht="14.25" customHeight="1" thickBot="1" x14ac:dyDescent="0.3"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8" ht="27" thickBot="1" x14ac:dyDescent="0.45">
      <c r="E27" s="1"/>
      <c r="F27" s="1"/>
      <c r="G27" s="1"/>
      <c r="H27" s="1"/>
      <c r="I27" s="1"/>
      <c r="J27" s="1"/>
      <c r="K27" s="41" t="s">
        <v>14</v>
      </c>
      <c r="L27" s="42">
        <f>SUM(L18:L25)</f>
        <v>3619865</v>
      </c>
      <c r="M27" s="2"/>
      <c r="N27" s="109">
        <f>SUM(N18:N25)</f>
        <v>2886.2499999999995</v>
      </c>
      <c r="O27" s="43">
        <f>SUM(O18:O25)</f>
        <v>16111.75</v>
      </c>
      <c r="P27" s="1"/>
      <c r="Q27" s="1"/>
    </row>
    <row r="28" spans="2:18" ht="26.25" x14ac:dyDescent="0.4">
      <c r="E28" s="1"/>
      <c r="F28" s="1"/>
      <c r="G28" s="1"/>
      <c r="H28" s="1"/>
      <c r="I28" s="1"/>
      <c r="J28" s="1"/>
      <c r="K28" s="47"/>
      <c r="L28" s="48"/>
      <c r="M28" s="39"/>
      <c r="N28" s="49"/>
      <c r="O28" s="49"/>
      <c r="P28" s="1"/>
      <c r="Q28" s="1"/>
    </row>
    <row r="29" spans="2:18" ht="15" customHeight="1" thickBot="1" x14ac:dyDescent="0.3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8" x14ac:dyDescent="0.25">
      <c r="E30" s="152" t="s">
        <v>13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6"/>
      <c r="R30" s="146"/>
    </row>
    <row r="31" spans="2:18" ht="15.75" thickBot="1" x14ac:dyDescent="0.3"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7"/>
      <c r="R31" s="146"/>
    </row>
    <row r="32" spans="2:18" x14ac:dyDescent="0.25">
      <c r="E32" s="117" t="s">
        <v>0</v>
      </c>
      <c r="F32" s="117" t="s">
        <v>1</v>
      </c>
      <c r="G32" s="117" t="s">
        <v>2</v>
      </c>
      <c r="H32" s="117" t="s">
        <v>3</v>
      </c>
      <c r="I32" s="117" t="s">
        <v>4</v>
      </c>
      <c r="J32" s="117" t="s">
        <v>5</v>
      </c>
      <c r="K32" s="117" t="s">
        <v>6</v>
      </c>
      <c r="L32" s="117" t="s">
        <v>7</v>
      </c>
      <c r="M32" s="117" t="s">
        <v>8</v>
      </c>
      <c r="N32" s="117" t="s">
        <v>11</v>
      </c>
      <c r="O32" s="116" t="s">
        <v>48</v>
      </c>
      <c r="P32" s="117" t="s">
        <v>9</v>
      </c>
      <c r="Q32" s="140" t="s">
        <v>10</v>
      </c>
      <c r="R32" s="147"/>
    </row>
    <row r="33" spans="5:18" x14ac:dyDescent="0.25">
      <c r="E33" s="117"/>
      <c r="F33" s="117"/>
      <c r="G33" s="117"/>
      <c r="H33" s="117"/>
      <c r="I33" s="117"/>
      <c r="J33" s="132"/>
      <c r="K33" s="132"/>
      <c r="L33" s="132"/>
      <c r="M33" s="132"/>
      <c r="N33" s="132"/>
      <c r="O33" s="117"/>
      <c r="P33" s="132"/>
      <c r="Q33" s="141"/>
      <c r="R33" s="147"/>
    </row>
    <row r="34" spans="5:18" ht="15.75" thickBot="1" x14ac:dyDescent="0.3">
      <c r="E34" s="118"/>
      <c r="F34" s="118"/>
      <c r="G34" s="118"/>
      <c r="H34" s="118"/>
      <c r="I34" s="118"/>
      <c r="J34" s="133"/>
      <c r="K34" s="133"/>
      <c r="L34" s="133"/>
      <c r="M34" s="133"/>
      <c r="N34" s="133"/>
      <c r="O34" s="118"/>
      <c r="P34" s="133"/>
      <c r="Q34" s="142"/>
      <c r="R34" s="147"/>
    </row>
    <row r="35" spans="5:18" x14ac:dyDescent="0.25">
      <c r="E35" s="8"/>
      <c r="F35" s="8"/>
      <c r="G35" s="8"/>
      <c r="H35" s="8"/>
      <c r="I35" s="8"/>
      <c r="J35" s="3"/>
      <c r="K35" s="3"/>
      <c r="L35" s="3"/>
      <c r="M35" s="3"/>
      <c r="N35" s="3"/>
      <c r="O35" s="3"/>
      <c r="P35" s="3"/>
      <c r="Q35" s="3"/>
    </row>
    <row r="36" spans="5:18" x14ac:dyDescent="0.25">
      <c r="E36" s="34">
        <v>38</v>
      </c>
      <c r="F36" s="40" t="s">
        <v>54</v>
      </c>
      <c r="G36" s="37" t="s">
        <v>69</v>
      </c>
      <c r="H36" s="37" t="s">
        <v>70</v>
      </c>
      <c r="I36" s="37" t="s">
        <v>71</v>
      </c>
      <c r="J36" s="34" t="s">
        <v>19</v>
      </c>
      <c r="K36" s="34" t="s">
        <v>25</v>
      </c>
      <c r="L36" s="21">
        <v>528523</v>
      </c>
      <c r="M36" s="34" t="s">
        <v>21</v>
      </c>
      <c r="N36" s="38">
        <v>0</v>
      </c>
      <c r="O36" s="38"/>
      <c r="P36" s="26" t="s">
        <v>17</v>
      </c>
      <c r="Q36" s="34" t="s">
        <v>20</v>
      </c>
    </row>
    <row r="37" spans="5:18" s="4" customFormat="1" ht="30" x14ac:dyDescent="0.25">
      <c r="E37" s="11">
        <v>39</v>
      </c>
      <c r="F37" s="33" t="s">
        <v>54</v>
      </c>
      <c r="G37" s="14" t="s">
        <v>161</v>
      </c>
      <c r="H37" s="14" t="s">
        <v>72</v>
      </c>
      <c r="I37" s="13" t="s">
        <v>73</v>
      </c>
      <c r="J37" s="16" t="s">
        <v>74</v>
      </c>
      <c r="K37" s="20" t="s">
        <v>25</v>
      </c>
      <c r="L37" s="21">
        <v>273278</v>
      </c>
      <c r="M37" s="18" t="s">
        <v>22</v>
      </c>
      <c r="N37" s="23">
        <v>0</v>
      </c>
      <c r="O37" s="23"/>
      <c r="P37" s="18" t="s">
        <v>17</v>
      </c>
      <c r="Q37" s="16" t="s">
        <v>44</v>
      </c>
      <c r="R37" s="31"/>
    </row>
    <row r="38" spans="5:18" s="4" customFormat="1" x14ac:dyDescent="0.25">
      <c r="E38" s="11">
        <v>40</v>
      </c>
      <c r="F38" s="32" t="s">
        <v>75</v>
      </c>
      <c r="G38" s="14" t="s">
        <v>76</v>
      </c>
      <c r="H38" s="14" t="s">
        <v>162</v>
      </c>
      <c r="I38" s="14" t="s">
        <v>77</v>
      </c>
      <c r="J38" s="16" t="s">
        <v>19</v>
      </c>
      <c r="K38" s="18" t="s">
        <v>18</v>
      </c>
      <c r="L38" s="21">
        <v>158860</v>
      </c>
      <c r="M38" s="18" t="s">
        <v>22</v>
      </c>
      <c r="N38" s="23">
        <v>46.55</v>
      </c>
      <c r="O38" s="23">
        <v>375</v>
      </c>
      <c r="P38" s="26" t="s">
        <v>17</v>
      </c>
      <c r="Q38" s="16" t="s">
        <v>44</v>
      </c>
      <c r="R38" s="31"/>
    </row>
    <row r="39" spans="5:18" s="4" customFormat="1" ht="45" x14ac:dyDescent="0.25">
      <c r="E39" s="88">
        <v>41</v>
      </c>
      <c r="F39" s="32" t="s">
        <v>75</v>
      </c>
      <c r="G39" s="14" t="s">
        <v>164</v>
      </c>
      <c r="H39" s="14" t="s">
        <v>166</v>
      </c>
      <c r="I39" s="13" t="s">
        <v>165</v>
      </c>
      <c r="J39" s="16" t="s">
        <v>167</v>
      </c>
      <c r="K39" s="19" t="s">
        <v>168</v>
      </c>
      <c r="L39" s="21">
        <v>5120735</v>
      </c>
      <c r="M39" s="18" t="s">
        <v>163</v>
      </c>
      <c r="N39" s="23">
        <v>2853</v>
      </c>
      <c r="O39" s="23">
        <v>17197.28</v>
      </c>
      <c r="P39" s="26" t="s">
        <v>17</v>
      </c>
      <c r="Q39" s="34" t="s">
        <v>20</v>
      </c>
      <c r="R39" s="31"/>
    </row>
    <row r="40" spans="5:18" s="4" customFormat="1" x14ac:dyDescent="0.25">
      <c r="E40" s="11">
        <v>42</v>
      </c>
      <c r="F40" s="32" t="s">
        <v>65</v>
      </c>
      <c r="G40" s="14" t="s">
        <v>78</v>
      </c>
      <c r="H40" s="14" t="s">
        <v>79</v>
      </c>
      <c r="I40" s="14" t="s">
        <v>80</v>
      </c>
      <c r="J40" s="16" t="s">
        <v>19</v>
      </c>
      <c r="K40" s="20" t="s">
        <v>25</v>
      </c>
      <c r="L40" s="21">
        <v>14319</v>
      </c>
      <c r="M40" s="18" t="s">
        <v>21</v>
      </c>
      <c r="N40" s="23">
        <v>0</v>
      </c>
      <c r="O40" s="23"/>
      <c r="P40" s="26" t="s">
        <v>17</v>
      </c>
      <c r="Q40" s="16" t="s">
        <v>44</v>
      </c>
      <c r="R40" s="31"/>
    </row>
    <row r="41" spans="5:18" s="4" customFormat="1" ht="30" x14ac:dyDescent="0.25">
      <c r="E41" s="11">
        <v>43</v>
      </c>
      <c r="F41" s="32" t="s">
        <v>81</v>
      </c>
      <c r="G41" s="14" t="s">
        <v>82</v>
      </c>
      <c r="H41" s="14" t="s">
        <v>83</v>
      </c>
      <c r="I41" s="14" t="s">
        <v>84</v>
      </c>
      <c r="J41" s="16" t="s">
        <v>19</v>
      </c>
      <c r="K41" s="20" t="s">
        <v>85</v>
      </c>
      <c r="L41" s="21">
        <v>80807</v>
      </c>
      <c r="M41" s="18" t="s">
        <v>21</v>
      </c>
      <c r="N41" s="23">
        <v>0</v>
      </c>
      <c r="O41" s="23"/>
      <c r="P41" s="26" t="s">
        <v>17</v>
      </c>
      <c r="Q41" s="16" t="s">
        <v>44</v>
      </c>
      <c r="R41" s="31"/>
    </row>
    <row r="42" spans="5:18" s="4" customFormat="1" ht="30" x14ac:dyDescent="0.25">
      <c r="E42" s="11">
        <v>44</v>
      </c>
      <c r="F42" s="32" t="s">
        <v>81</v>
      </c>
      <c r="G42" s="14" t="s">
        <v>86</v>
      </c>
      <c r="H42" s="14" t="s">
        <v>87</v>
      </c>
      <c r="I42" s="14" t="s">
        <v>88</v>
      </c>
      <c r="J42" s="16" t="s">
        <v>19</v>
      </c>
      <c r="K42" s="20" t="s">
        <v>50</v>
      </c>
      <c r="L42" s="21">
        <v>232500</v>
      </c>
      <c r="M42" s="18" t="s">
        <v>21</v>
      </c>
      <c r="N42" s="23">
        <v>0</v>
      </c>
      <c r="O42" s="23">
        <v>3153.99</v>
      </c>
      <c r="P42" s="26" t="s">
        <v>51</v>
      </c>
      <c r="Q42" s="16" t="s">
        <v>24</v>
      </c>
      <c r="R42" s="31"/>
    </row>
    <row r="43" spans="5:18" s="4" customFormat="1" ht="30" x14ac:dyDescent="0.25">
      <c r="E43" s="11">
        <v>45</v>
      </c>
      <c r="F43" s="32" t="s">
        <v>102</v>
      </c>
      <c r="G43" s="14" t="s">
        <v>103</v>
      </c>
      <c r="H43" s="14" t="s">
        <v>104</v>
      </c>
      <c r="I43" s="14" t="s">
        <v>105</v>
      </c>
      <c r="J43" s="16" t="s">
        <v>19</v>
      </c>
      <c r="K43" s="20" t="s">
        <v>18</v>
      </c>
      <c r="L43" s="21">
        <v>229941</v>
      </c>
      <c r="M43" s="18" t="s">
        <v>22</v>
      </c>
      <c r="N43" s="23">
        <v>78.28</v>
      </c>
      <c r="O43" s="23">
        <v>300.39</v>
      </c>
      <c r="P43" s="26" t="s">
        <v>17</v>
      </c>
      <c r="Q43" s="16" t="s">
        <v>44</v>
      </c>
      <c r="R43" s="31"/>
    </row>
    <row r="44" spans="5:18" s="4" customFormat="1" ht="30" x14ac:dyDescent="0.25">
      <c r="E44" s="11">
        <v>46</v>
      </c>
      <c r="F44" s="32" t="s">
        <v>99</v>
      </c>
      <c r="G44" s="14" t="s">
        <v>169</v>
      </c>
      <c r="H44" s="14" t="s">
        <v>100</v>
      </c>
      <c r="I44" s="14" t="s">
        <v>101</v>
      </c>
      <c r="J44" s="16" t="s">
        <v>19</v>
      </c>
      <c r="K44" s="20" t="s">
        <v>50</v>
      </c>
      <c r="L44" s="21">
        <v>44600</v>
      </c>
      <c r="M44" s="18" t="s">
        <v>21</v>
      </c>
      <c r="N44" s="23">
        <v>0</v>
      </c>
      <c r="O44" s="23">
        <v>3153.99</v>
      </c>
      <c r="P44" s="26" t="s">
        <v>51</v>
      </c>
      <c r="Q44" s="16" t="s">
        <v>36</v>
      </c>
      <c r="R44" s="31"/>
    </row>
    <row r="45" spans="5:18" s="4" customFormat="1" x14ac:dyDescent="0.25">
      <c r="E45" s="11">
        <v>47</v>
      </c>
      <c r="F45" s="32" t="s">
        <v>106</v>
      </c>
      <c r="G45" s="14" t="s">
        <v>107</v>
      </c>
      <c r="H45" s="14" t="s">
        <v>108</v>
      </c>
      <c r="I45" s="14" t="s">
        <v>109</v>
      </c>
      <c r="J45" s="16" t="s">
        <v>19</v>
      </c>
      <c r="K45" s="20" t="s">
        <v>18</v>
      </c>
      <c r="L45" s="21">
        <v>194308</v>
      </c>
      <c r="M45" s="18" t="s">
        <v>22</v>
      </c>
      <c r="N45" s="23">
        <v>89.31</v>
      </c>
      <c r="O45" s="23">
        <v>323.62</v>
      </c>
      <c r="P45" s="26" t="s">
        <v>51</v>
      </c>
      <c r="Q45" s="16" t="s">
        <v>36</v>
      </c>
      <c r="R45" s="31"/>
    </row>
    <row r="46" spans="5:18" s="4" customFormat="1" x14ac:dyDescent="0.25">
      <c r="E46" s="11">
        <v>48</v>
      </c>
      <c r="F46" s="32" t="s">
        <v>170</v>
      </c>
      <c r="G46" s="14" t="s">
        <v>110</v>
      </c>
      <c r="H46" s="14" t="s">
        <v>111</v>
      </c>
      <c r="I46" s="14" t="s">
        <v>112</v>
      </c>
      <c r="J46" s="16" t="s">
        <v>19</v>
      </c>
      <c r="K46" s="20" t="s">
        <v>50</v>
      </c>
      <c r="L46" s="21">
        <v>81338</v>
      </c>
      <c r="M46" s="18" t="s">
        <v>21</v>
      </c>
      <c r="N46" s="23">
        <v>0</v>
      </c>
      <c r="O46" s="23">
        <v>3153.99</v>
      </c>
      <c r="P46" s="26" t="s">
        <v>17</v>
      </c>
      <c r="Q46" s="16" t="s">
        <v>44</v>
      </c>
      <c r="R46" s="31"/>
    </row>
    <row r="47" spans="5:18" s="4" customFormat="1" x14ac:dyDescent="0.25">
      <c r="E47" s="11">
        <v>49</v>
      </c>
      <c r="F47" s="32" t="s">
        <v>113</v>
      </c>
      <c r="G47" s="14" t="s">
        <v>114</v>
      </c>
      <c r="H47" s="14" t="s">
        <v>171</v>
      </c>
      <c r="I47" s="14" t="s">
        <v>115</v>
      </c>
      <c r="J47" s="16" t="s">
        <v>19</v>
      </c>
      <c r="K47" s="20" t="s">
        <v>18</v>
      </c>
      <c r="L47" s="21">
        <v>125637</v>
      </c>
      <c r="M47" s="18" t="s">
        <v>22</v>
      </c>
      <c r="N47" s="23">
        <v>68.61</v>
      </c>
      <c r="O47" s="23">
        <v>348</v>
      </c>
      <c r="P47" s="26" t="s">
        <v>51</v>
      </c>
      <c r="Q47" s="16" t="s">
        <v>24</v>
      </c>
      <c r="R47" s="31"/>
    </row>
    <row r="48" spans="5:18" s="4" customFormat="1" x14ac:dyDescent="0.25">
      <c r="E48" s="11">
        <v>50</v>
      </c>
      <c r="F48" s="32" t="s">
        <v>116</v>
      </c>
      <c r="G48" s="14" t="s">
        <v>117</v>
      </c>
      <c r="H48" s="14" t="s">
        <v>118</v>
      </c>
      <c r="I48" s="14" t="s">
        <v>119</v>
      </c>
      <c r="J48" s="16" t="s">
        <v>19</v>
      </c>
      <c r="K48" s="20" t="s">
        <v>25</v>
      </c>
      <c r="L48" s="21">
        <v>17000</v>
      </c>
      <c r="M48" s="18" t="s">
        <v>21</v>
      </c>
      <c r="N48" s="23">
        <v>0</v>
      </c>
      <c r="O48" s="23"/>
      <c r="P48" s="26" t="s">
        <v>51</v>
      </c>
      <c r="Q48" s="16" t="s">
        <v>24</v>
      </c>
      <c r="R48" s="31"/>
    </row>
    <row r="49" spans="5:18" s="4" customFormat="1" x14ac:dyDescent="0.25">
      <c r="E49" s="11">
        <v>51</v>
      </c>
      <c r="F49" s="32" t="s">
        <v>116</v>
      </c>
      <c r="G49" s="14" t="s">
        <v>120</v>
      </c>
      <c r="H49" s="14" t="s">
        <v>122</v>
      </c>
      <c r="I49" s="14" t="s">
        <v>172</v>
      </c>
      <c r="J49" s="16" t="s">
        <v>19</v>
      </c>
      <c r="K49" s="20" t="s">
        <v>50</v>
      </c>
      <c r="L49" s="21">
        <v>46000</v>
      </c>
      <c r="M49" s="18" t="s">
        <v>21</v>
      </c>
      <c r="N49" s="23">
        <v>0</v>
      </c>
      <c r="O49" s="23">
        <v>3153.99</v>
      </c>
      <c r="P49" s="26" t="s">
        <v>17</v>
      </c>
      <c r="Q49" s="16" t="s">
        <v>44</v>
      </c>
      <c r="R49" s="31"/>
    </row>
    <row r="50" spans="5:18" s="4" customFormat="1" x14ac:dyDescent="0.25">
      <c r="E50" s="11">
        <v>52</v>
      </c>
      <c r="F50" s="32" t="s">
        <v>116</v>
      </c>
      <c r="G50" s="14" t="s">
        <v>173</v>
      </c>
      <c r="H50" s="14" t="s">
        <v>121</v>
      </c>
      <c r="I50" s="14" t="s">
        <v>172</v>
      </c>
      <c r="J50" s="16" t="s">
        <v>19</v>
      </c>
      <c r="K50" s="20" t="s">
        <v>50</v>
      </c>
      <c r="L50" s="21">
        <v>63000</v>
      </c>
      <c r="M50" s="18" t="s">
        <v>21</v>
      </c>
      <c r="N50" s="23">
        <v>0</v>
      </c>
      <c r="O50" s="23">
        <v>3153.99</v>
      </c>
      <c r="P50" s="26" t="s">
        <v>17</v>
      </c>
      <c r="Q50" s="16" t="s">
        <v>44</v>
      </c>
      <c r="R50" s="31"/>
    </row>
    <row r="51" spans="5:18" s="4" customFormat="1" x14ac:dyDescent="0.25">
      <c r="E51" s="11">
        <v>53</v>
      </c>
      <c r="F51" s="32" t="s">
        <v>123</v>
      </c>
      <c r="G51" s="14" t="s">
        <v>124</v>
      </c>
      <c r="H51" s="14" t="s">
        <v>125</v>
      </c>
      <c r="I51" s="14" t="s">
        <v>126</v>
      </c>
      <c r="J51" s="16" t="s">
        <v>19</v>
      </c>
      <c r="K51" s="20" t="s">
        <v>50</v>
      </c>
      <c r="L51" s="21">
        <v>9856</v>
      </c>
      <c r="M51" s="18" t="s">
        <v>21</v>
      </c>
      <c r="N51" s="23">
        <v>0</v>
      </c>
      <c r="O51" s="23">
        <v>3153.99</v>
      </c>
      <c r="P51" s="26" t="s">
        <v>51</v>
      </c>
      <c r="Q51" s="16" t="s">
        <v>24</v>
      </c>
      <c r="R51" s="31"/>
    </row>
    <row r="52" spans="5:18" s="4" customFormat="1" ht="30" x14ac:dyDescent="0.25">
      <c r="E52" s="11">
        <v>54</v>
      </c>
      <c r="F52" s="32" t="s">
        <v>127</v>
      </c>
      <c r="G52" s="14" t="s">
        <v>129</v>
      </c>
      <c r="H52" s="14" t="s">
        <v>128</v>
      </c>
      <c r="I52" s="14" t="s">
        <v>130</v>
      </c>
      <c r="J52" s="16" t="s">
        <v>19</v>
      </c>
      <c r="K52" s="20" t="s">
        <v>131</v>
      </c>
      <c r="L52" s="21">
        <v>11560</v>
      </c>
      <c r="M52" s="18" t="s">
        <v>21</v>
      </c>
      <c r="N52" s="23">
        <v>0</v>
      </c>
      <c r="O52" s="23">
        <v>450</v>
      </c>
      <c r="P52" s="26" t="s">
        <v>17</v>
      </c>
      <c r="Q52" s="16" t="s">
        <v>20</v>
      </c>
      <c r="R52" s="31"/>
    </row>
    <row r="53" spans="5:18" s="4" customFormat="1" ht="30" x14ac:dyDescent="0.25">
      <c r="E53" s="11">
        <v>55</v>
      </c>
      <c r="F53" s="32" t="s">
        <v>132</v>
      </c>
      <c r="G53" s="14" t="s">
        <v>133</v>
      </c>
      <c r="H53" s="14" t="s">
        <v>174</v>
      </c>
      <c r="I53" s="14" t="s">
        <v>134</v>
      </c>
      <c r="J53" s="16" t="s">
        <v>19</v>
      </c>
      <c r="K53" s="20" t="s">
        <v>25</v>
      </c>
      <c r="L53" s="21">
        <v>27797</v>
      </c>
      <c r="M53" s="18" t="s">
        <v>21</v>
      </c>
      <c r="N53" s="23">
        <v>0</v>
      </c>
      <c r="O53" s="23"/>
      <c r="P53" s="26" t="s">
        <v>17</v>
      </c>
      <c r="Q53" s="16" t="s">
        <v>44</v>
      </c>
      <c r="R53" s="31"/>
    </row>
    <row r="54" spans="5:18" s="4" customFormat="1" x14ac:dyDescent="0.25">
      <c r="E54" s="11">
        <v>56</v>
      </c>
      <c r="F54" s="32" t="s">
        <v>135</v>
      </c>
      <c r="G54" s="14" t="s">
        <v>136</v>
      </c>
      <c r="H54" s="14" t="s">
        <v>175</v>
      </c>
      <c r="I54" s="14" t="s">
        <v>137</v>
      </c>
      <c r="J54" s="16" t="s">
        <v>19</v>
      </c>
      <c r="K54" s="20" t="s">
        <v>18</v>
      </c>
      <c r="L54" s="21">
        <v>28351</v>
      </c>
      <c r="M54" s="18" t="s">
        <v>22</v>
      </c>
      <c r="N54" s="23">
        <v>15.41</v>
      </c>
      <c r="O54" s="23">
        <v>7380</v>
      </c>
      <c r="P54" s="26" t="s">
        <v>17</v>
      </c>
      <c r="Q54" s="16" t="s">
        <v>44</v>
      </c>
      <c r="R54" s="31"/>
    </row>
    <row r="55" spans="5:18" ht="15" customHeight="1" thickBot="1" x14ac:dyDescent="0.3"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  <c r="P55" s="9"/>
      <c r="Q55" s="9"/>
    </row>
    <row r="56" spans="5:18" ht="27" thickBot="1" x14ac:dyDescent="0.45">
      <c r="E56" s="1"/>
      <c r="F56" s="1"/>
      <c r="G56" s="1"/>
      <c r="H56" s="1"/>
      <c r="I56" s="1"/>
      <c r="J56" s="1"/>
      <c r="K56" s="41" t="s">
        <v>14</v>
      </c>
      <c r="L56" s="42">
        <f>SUM(L36:L54)</f>
        <v>7288410</v>
      </c>
      <c r="M56" s="2"/>
      <c r="N56" s="43">
        <f>SUM(N36:N54)</f>
        <v>3151.1600000000003</v>
      </c>
      <c r="O56" s="43">
        <f>SUM(O36:O54)</f>
        <v>45298.229999999989</v>
      </c>
      <c r="P56" s="1"/>
      <c r="Q56" s="1"/>
    </row>
    <row r="57" spans="5:18" ht="26.25" x14ac:dyDescent="0.4">
      <c r="E57" s="1"/>
      <c r="F57" s="1"/>
      <c r="G57" s="1"/>
      <c r="H57" s="1"/>
      <c r="I57" s="1"/>
      <c r="J57" s="1"/>
      <c r="K57" s="47"/>
      <c r="L57" s="48"/>
      <c r="M57" s="39"/>
      <c r="N57" s="49"/>
      <c r="O57" s="49"/>
      <c r="P57" s="1"/>
      <c r="Q57" s="1"/>
    </row>
    <row r="58" spans="5:18" ht="26.25" x14ac:dyDescent="0.4">
      <c r="E58" s="1"/>
      <c r="F58" s="1"/>
      <c r="G58" s="1"/>
      <c r="H58" s="1"/>
      <c r="I58" s="1"/>
      <c r="J58" s="1"/>
      <c r="K58" s="47"/>
      <c r="L58" s="48"/>
      <c r="M58" s="39"/>
      <c r="N58" s="49"/>
      <c r="O58" s="49"/>
      <c r="P58" s="1"/>
      <c r="Q58" s="1"/>
    </row>
    <row r="59" spans="5:18" ht="26.25" x14ac:dyDescent="0.4">
      <c r="E59" s="1"/>
      <c r="F59" s="1"/>
      <c r="G59" s="1"/>
      <c r="H59" s="1"/>
      <c r="I59" s="1"/>
      <c r="J59" s="1"/>
      <c r="K59" s="47"/>
      <c r="L59" s="48"/>
      <c r="M59" s="39"/>
      <c r="N59" s="49"/>
      <c r="O59" s="49"/>
      <c r="P59" s="1"/>
      <c r="Q59" s="1"/>
    </row>
    <row r="60" spans="5:18" ht="26.25" x14ac:dyDescent="0.4">
      <c r="E60" s="1"/>
      <c r="F60" s="1"/>
      <c r="G60" s="1"/>
      <c r="H60" s="1"/>
      <c r="I60" s="1"/>
      <c r="J60" s="1"/>
      <c r="K60" s="47"/>
      <c r="L60" s="48"/>
      <c r="M60" s="39"/>
      <c r="N60" s="49"/>
      <c r="O60" s="49"/>
      <c r="P60" s="1"/>
      <c r="Q60" s="1"/>
    </row>
    <row r="61" spans="5:18" ht="15" customHeight="1" thickBot="1" x14ac:dyDescent="0.45">
      <c r="E61" s="1"/>
      <c r="F61" s="1"/>
      <c r="G61" s="1"/>
      <c r="H61" s="1"/>
      <c r="I61" s="1"/>
      <c r="J61" s="1"/>
      <c r="K61" s="47"/>
      <c r="L61" s="48"/>
      <c r="M61" s="39"/>
      <c r="N61" s="49"/>
      <c r="O61" s="49"/>
      <c r="P61" s="1"/>
      <c r="Q61" s="1"/>
    </row>
    <row r="62" spans="5:18" ht="28.5" thickBot="1" x14ac:dyDescent="0.45">
      <c r="E62" s="138" t="s">
        <v>39</v>
      </c>
      <c r="F62" s="139"/>
      <c r="G62" s="139"/>
      <c r="H62" s="74"/>
      <c r="I62" s="74"/>
      <c r="J62" s="74"/>
      <c r="K62" s="75"/>
      <c r="L62" s="76"/>
      <c r="M62" s="74"/>
      <c r="N62" s="77"/>
      <c r="O62" s="77"/>
      <c r="P62" s="74"/>
      <c r="Q62" s="78"/>
    </row>
    <row r="63" spans="5:18" ht="15" customHeight="1" thickBot="1" x14ac:dyDescent="0.45">
      <c r="E63" s="1"/>
      <c r="F63" s="1"/>
      <c r="G63" s="1"/>
      <c r="H63" s="1"/>
      <c r="I63" s="1"/>
      <c r="J63" s="1"/>
      <c r="K63" s="47"/>
      <c r="L63" s="48"/>
      <c r="M63" s="39"/>
      <c r="N63" s="49"/>
      <c r="O63" s="49"/>
      <c r="P63" s="1"/>
      <c r="Q63" s="1"/>
    </row>
    <row r="64" spans="5:18" ht="38.25" customHeight="1" thickBot="1" x14ac:dyDescent="0.3">
      <c r="E64" s="80" t="s">
        <v>40</v>
      </c>
      <c r="F64" s="81" t="s">
        <v>30</v>
      </c>
      <c r="G64" s="81" t="s">
        <v>2</v>
      </c>
      <c r="H64" s="81" t="s">
        <v>3</v>
      </c>
      <c r="I64" s="81" t="s">
        <v>4</v>
      </c>
      <c r="J64" s="81" t="s">
        <v>5</v>
      </c>
      <c r="K64" s="89" t="s">
        <v>6</v>
      </c>
      <c r="L64" s="90" t="s">
        <v>7</v>
      </c>
      <c r="M64" s="91" t="s">
        <v>31</v>
      </c>
      <c r="N64" s="92" t="s">
        <v>32</v>
      </c>
      <c r="O64" s="92" t="s">
        <v>47</v>
      </c>
      <c r="P64" s="81" t="s">
        <v>41</v>
      </c>
      <c r="Q64" s="93" t="s">
        <v>10</v>
      </c>
    </row>
    <row r="65" spans="5:18" ht="15" customHeight="1" x14ac:dyDescent="0.25">
      <c r="E65" s="79"/>
      <c r="F65" s="79"/>
      <c r="G65" s="79"/>
      <c r="H65" s="79"/>
      <c r="I65" s="79"/>
      <c r="J65" s="79"/>
      <c r="K65" s="94"/>
      <c r="L65" s="95"/>
      <c r="M65" s="63"/>
      <c r="N65" s="96"/>
      <c r="O65" s="96"/>
      <c r="P65" s="79"/>
      <c r="Q65" s="97"/>
    </row>
    <row r="66" spans="5:18" ht="28.5" customHeight="1" x14ac:dyDescent="0.25">
      <c r="E66" s="58">
        <v>7</v>
      </c>
      <c r="F66" s="58" t="s">
        <v>89</v>
      </c>
      <c r="G66" s="34" t="s">
        <v>90</v>
      </c>
      <c r="H66" s="37" t="s">
        <v>91</v>
      </c>
      <c r="I66" s="37" t="s">
        <v>92</v>
      </c>
      <c r="J66" s="34" t="s">
        <v>19</v>
      </c>
      <c r="K66" s="87" t="s">
        <v>18</v>
      </c>
      <c r="L66" s="98">
        <v>89105</v>
      </c>
      <c r="M66" s="87" t="s">
        <v>42</v>
      </c>
      <c r="N66" s="60">
        <v>48.66</v>
      </c>
      <c r="O66" s="60"/>
      <c r="P66" s="34" t="s">
        <v>43</v>
      </c>
      <c r="Q66" s="34" t="s">
        <v>44</v>
      </c>
    </row>
    <row r="67" spans="5:18" ht="28.5" customHeight="1" x14ac:dyDescent="0.25">
      <c r="E67" s="58">
        <v>8</v>
      </c>
      <c r="F67" s="58" t="s">
        <v>113</v>
      </c>
      <c r="G67" s="34" t="s">
        <v>149</v>
      </c>
      <c r="H67" s="37" t="s">
        <v>150</v>
      </c>
      <c r="I67" s="37" t="s">
        <v>151</v>
      </c>
      <c r="J67" s="34" t="s">
        <v>19</v>
      </c>
      <c r="K67" s="87" t="s">
        <v>18</v>
      </c>
      <c r="L67" s="98">
        <v>175114</v>
      </c>
      <c r="M67" s="87" t="s">
        <v>42</v>
      </c>
      <c r="N67" s="60">
        <v>55.34</v>
      </c>
      <c r="O67" s="60">
        <v>178.48</v>
      </c>
      <c r="P67" s="34" t="s">
        <v>43</v>
      </c>
      <c r="Q67" s="34" t="s">
        <v>44</v>
      </c>
    </row>
    <row r="68" spans="5:18" ht="28.5" customHeight="1" x14ac:dyDescent="0.25">
      <c r="E68" s="58">
        <v>9</v>
      </c>
      <c r="F68" s="58" t="s">
        <v>152</v>
      </c>
      <c r="G68" s="34" t="s">
        <v>153</v>
      </c>
      <c r="H68" s="37" t="s">
        <v>154</v>
      </c>
      <c r="I68" s="37" t="s">
        <v>159</v>
      </c>
      <c r="J68" s="34" t="s">
        <v>19</v>
      </c>
      <c r="K68" s="87" t="s">
        <v>18</v>
      </c>
      <c r="L68" s="98">
        <v>122544</v>
      </c>
      <c r="M68" s="87" t="s">
        <v>42</v>
      </c>
      <c r="N68" s="60">
        <v>60.9</v>
      </c>
      <c r="O68" s="60">
        <v>258.98</v>
      </c>
      <c r="P68" s="34" t="s">
        <v>43</v>
      </c>
      <c r="Q68" s="34" t="s">
        <v>27</v>
      </c>
    </row>
    <row r="69" spans="5:18" ht="28.5" customHeight="1" x14ac:dyDescent="0.25">
      <c r="E69" s="58">
        <v>10</v>
      </c>
      <c r="F69" s="58" t="s">
        <v>155</v>
      </c>
      <c r="G69" s="34" t="s">
        <v>156</v>
      </c>
      <c r="H69" s="37" t="s">
        <v>157</v>
      </c>
      <c r="I69" s="37" t="s">
        <v>160</v>
      </c>
      <c r="J69" s="34" t="s">
        <v>19</v>
      </c>
      <c r="K69" s="87" t="s">
        <v>18</v>
      </c>
      <c r="L69" s="98">
        <v>270511</v>
      </c>
      <c r="M69" s="87" t="s">
        <v>42</v>
      </c>
      <c r="N69" s="60">
        <v>105.5</v>
      </c>
      <c r="O69" s="60">
        <v>434</v>
      </c>
      <c r="P69" s="34" t="s">
        <v>43</v>
      </c>
      <c r="Q69" s="34" t="s">
        <v>44</v>
      </c>
    </row>
    <row r="70" spans="5:18" ht="14.25" customHeight="1" x14ac:dyDescent="0.4">
      <c r="E70" s="1"/>
      <c r="F70" s="1"/>
      <c r="G70" s="1"/>
      <c r="H70" s="1"/>
      <c r="I70" s="1"/>
      <c r="J70" s="1"/>
      <c r="K70" s="47"/>
      <c r="L70" s="48"/>
      <c r="M70" s="39"/>
      <c r="N70" s="49"/>
      <c r="O70" s="49"/>
      <c r="P70" s="1"/>
      <c r="Q70" s="1"/>
    </row>
    <row r="71" spans="5:18" ht="14.25" customHeight="1" x14ac:dyDescent="0.4">
      <c r="E71" s="1"/>
      <c r="F71" s="1"/>
      <c r="G71" s="1"/>
      <c r="H71" s="1"/>
      <c r="I71" s="1"/>
      <c r="J71" s="1"/>
      <c r="K71" s="47"/>
      <c r="L71" s="48"/>
      <c r="M71" s="39"/>
      <c r="N71" s="49"/>
      <c r="O71" s="49"/>
      <c r="P71" s="1"/>
      <c r="Q71" s="1"/>
    </row>
    <row r="72" spans="5:18" ht="14.25" customHeight="1" x14ac:dyDescent="0.4">
      <c r="E72" s="1"/>
      <c r="F72" s="1"/>
      <c r="G72" s="1"/>
      <c r="H72" s="1"/>
      <c r="I72" s="1"/>
      <c r="J72" s="1"/>
      <c r="K72" s="47"/>
      <c r="L72" s="48"/>
      <c r="M72" s="39"/>
      <c r="N72" s="49"/>
      <c r="O72" s="49"/>
      <c r="P72" s="1"/>
      <c r="Q72" s="1"/>
    </row>
    <row r="73" spans="5:18" ht="26.25" x14ac:dyDescent="0.4">
      <c r="E73" s="1"/>
      <c r="F73" s="1"/>
      <c r="G73" s="1"/>
      <c r="H73" s="1"/>
      <c r="I73" s="1"/>
      <c r="J73" s="1"/>
      <c r="K73" s="82" t="s">
        <v>14</v>
      </c>
      <c r="L73" s="83">
        <f>SUM(L66:L69)</f>
        <v>657274</v>
      </c>
      <c r="M73" s="84"/>
      <c r="N73" s="110">
        <f>SUM(N66:N69)</f>
        <v>270.39999999999998</v>
      </c>
      <c r="O73" s="85">
        <f>SUM(O66:O69)</f>
        <v>871.46</v>
      </c>
      <c r="P73" s="1"/>
      <c r="Q73" s="1"/>
    </row>
    <row r="74" spans="5:18" ht="26.25" x14ac:dyDescent="0.4">
      <c r="E74" s="1"/>
      <c r="F74" s="1"/>
      <c r="G74" s="1"/>
      <c r="H74" s="1"/>
      <c r="I74" s="1"/>
      <c r="J74" s="1"/>
      <c r="K74" s="47"/>
      <c r="L74" s="48"/>
      <c r="M74" s="39"/>
      <c r="N74" s="49"/>
      <c r="O74" s="49"/>
      <c r="P74" s="1"/>
      <c r="Q74" s="1"/>
    </row>
    <row r="75" spans="5:18" ht="26.25" x14ac:dyDescent="0.4">
      <c r="E75" s="1"/>
      <c r="F75" s="1"/>
      <c r="G75" s="1"/>
      <c r="H75" s="1"/>
      <c r="I75" s="1"/>
      <c r="J75" s="1"/>
      <c r="K75" s="47"/>
      <c r="L75" s="48"/>
      <c r="M75" s="39"/>
      <c r="N75" s="49"/>
      <c r="O75" s="49"/>
      <c r="P75" s="1"/>
      <c r="Q75" s="1"/>
    </row>
    <row r="76" spans="5:18" ht="26.25" x14ac:dyDescent="0.4">
      <c r="E76" s="1"/>
      <c r="F76" s="1"/>
      <c r="G76" s="1"/>
      <c r="H76" s="1"/>
      <c r="I76" s="1"/>
      <c r="J76" s="1"/>
      <c r="K76" s="47"/>
      <c r="L76" s="48"/>
      <c r="M76" s="39"/>
      <c r="N76" s="49"/>
      <c r="O76" s="49"/>
      <c r="P76" s="1"/>
      <c r="Q76" s="1"/>
    </row>
    <row r="77" spans="5:18" ht="26.25" x14ac:dyDescent="0.4">
      <c r="E77" s="1"/>
      <c r="F77" s="1"/>
      <c r="G77" s="1"/>
      <c r="H77" s="1"/>
      <c r="I77" s="1"/>
      <c r="J77" s="1"/>
      <c r="K77" s="47"/>
      <c r="L77" s="48"/>
      <c r="M77" s="39"/>
      <c r="N77" s="49"/>
      <c r="O77" s="49"/>
      <c r="P77" s="1"/>
      <c r="Q77" s="1"/>
    </row>
    <row r="78" spans="5:18" ht="15" customHeight="1" thickBot="1" x14ac:dyDescent="0.45">
      <c r="E78" s="1"/>
      <c r="F78" s="1"/>
      <c r="G78" s="1"/>
      <c r="H78" s="1"/>
      <c r="I78" s="1"/>
      <c r="J78" s="1"/>
      <c r="K78" s="47"/>
      <c r="L78" s="48"/>
      <c r="M78" s="39"/>
      <c r="N78" s="49"/>
      <c r="O78" s="49"/>
      <c r="P78" s="1"/>
      <c r="Q78" s="1"/>
    </row>
    <row r="79" spans="5:18" ht="14.25" customHeight="1" x14ac:dyDescent="0.25">
      <c r="E79" s="134" t="s">
        <v>28</v>
      </c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43"/>
    </row>
    <row r="80" spans="5:18" ht="14.25" customHeight="1" x14ac:dyDescent="0.25">
      <c r="E80" s="136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44"/>
    </row>
    <row r="81" spans="5:19" ht="41.25" customHeight="1" x14ac:dyDescent="0.25">
      <c r="E81" s="50" t="s">
        <v>29</v>
      </c>
      <c r="F81" s="50" t="s">
        <v>30</v>
      </c>
      <c r="G81" s="52" t="s">
        <v>2</v>
      </c>
      <c r="H81" s="52" t="s">
        <v>3</v>
      </c>
      <c r="I81" s="52" t="s">
        <v>4</v>
      </c>
      <c r="J81" s="52" t="s">
        <v>5</v>
      </c>
      <c r="K81" s="51" t="s">
        <v>6</v>
      </c>
      <c r="L81" s="54" t="s">
        <v>7</v>
      </c>
      <c r="M81" s="51" t="s">
        <v>31</v>
      </c>
      <c r="N81" s="55" t="s">
        <v>32</v>
      </c>
      <c r="O81" s="102" t="s">
        <v>49</v>
      </c>
      <c r="P81" s="52" t="s">
        <v>37</v>
      </c>
      <c r="Q81" s="56" t="s">
        <v>10</v>
      </c>
      <c r="R81" s="57" t="s">
        <v>33</v>
      </c>
      <c r="S81" s="53"/>
    </row>
    <row r="82" spans="5:19" ht="14.25" customHeight="1" x14ac:dyDescent="0.4">
      <c r="E82" s="1"/>
      <c r="F82" s="1"/>
      <c r="G82" s="1"/>
      <c r="H82" s="1"/>
      <c r="I82" s="1"/>
      <c r="J82" s="1"/>
      <c r="K82" s="47"/>
      <c r="L82" s="48"/>
      <c r="M82" s="39"/>
      <c r="N82" s="49"/>
      <c r="O82" s="49"/>
      <c r="P82" s="1"/>
      <c r="Q82" s="1"/>
    </row>
    <row r="83" spans="5:19" ht="39.75" customHeight="1" x14ac:dyDescent="0.25">
      <c r="E83" s="52">
        <v>4</v>
      </c>
      <c r="F83" s="52" t="s">
        <v>93</v>
      </c>
      <c r="G83" s="105" t="s">
        <v>94</v>
      </c>
      <c r="H83" s="105" t="s">
        <v>95</v>
      </c>
      <c r="I83" s="105" t="s">
        <v>158</v>
      </c>
      <c r="J83" s="52" t="s">
        <v>19</v>
      </c>
      <c r="K83" s="99" t="s">
        <v>18</v>
      </c>
      <c r="L83" s="59">
        <v>839401</v>
      </c>
      <c r="M83" s="51" t="s">
        <v>34</v>
      </c>
      <c r="N83" s="60">
        <v>2851.22</v>
      </c>
      <c r="O83" s="60">
        <v>4535</v>
      </c>
      <c r="P83" s="56" t="s">
        <v>52</v>
      </c>
      <c r="Q83" s="52" t="s">
        <v>24</v>
      </c>
      <c r="R83" s="104">
        <v>9.92</v>
      </c>
    </row>
    <row r="84" spans="5:19" ht="51.75" customHeight="1" thickBot="1" x14ac:dyDescent="0.3">
      <c r="E84" s="61"/>
      <c r="F84" s="62"/>
      <c r="G84" s="62"/>
      <c r="H84" s="62"/>
      <c r="I84" s="62"/>
      <c r="J84" s="62"/>
      <c r="K84" s="63"/>
      <c r="L84" s="64"/>
      <c r="M84" s="65"/>
      <c r="N84" s="66"/>
      <c r="O84" s="66"/>
      <c r="P84" s="62"/>
      <c r="Q84" s="62"/>
      <c r="R84" s="67"/>
    </row>
    <row r="85" spans="5:19" ht="14.25" customHeight="1" thickBot="1" x14ac:dyDescent="0.3">
      <c r="E85" s="61"/>
      <c r="F85" s="62"/>
      <c r="G85" s="62"/>
      <c r="H85" s="62"/>
      <c r="I85" s="62"/>
      <c r="J85" s="62"/>
      <c r="K85" s="71" t="s">
        <v>35</v>
      </c>
      <c r="L85" s="69">
        <f>SUM(L83)</f>
        <v>839401</v>
      </c>
      <c r="M85" s="68"/>
      <c r="N85" s="70">
        <f>SUM(N83:N83)</f>
        <v>2851.22</v>
      </c>
      <c r="O85" s="70">
        <f>SUM(O83:O83)</f>
        <v>4535</v>
      </c>
      <c r="P85" s="62"/>
      <c r="Q85" s="62"/>
      <c r="R85" s="67"/>
    </row>
    <row r="86" spans="5:19" ht="48" customHeight="1" x14ac:dyDescent="0.25">
      <c r="E86" s="61"/>
      <c r="F86" s="62"/>
      <c r="G86" s="62"/>
      <c r="H86" s="62"/>
      <c r="I86" s="62"/>
      <c r="J86" s="62"/>
      <c r="K86" s="106"/>
      <c r="L86" s="107"/>
      <c r="M86" s="65"/>
      <c r="N86" s="108"/>
      <c r="O86" s="108"/>
      <c r="P86" s="62"/>
      <c r="Q86" s="62"/>
      <c r="R86" s="67"/>
    </row>
    <row r="87" spans="5:19" ht="48" customHeight="1" thickBot="1" x14ac:dyDescent="0.45">
      <c r="E87" s="1"/>
      <c r="F87" s="1"/>
      <c r="G87" s="1"/>
      <c r="H87" s="1"/>
      <c r="I87" s="1"/>
      <c r="J87" s="1"/>
      <c r="K87" s="47"/>
      <c r="L87" s="48"/>
      <c r="M87" s="39"/>
      <c r="N87" s="49"/>
      <c r="O87" s="49"/>
      <c r="P87" s="1"/>
      <c r="Q87" s="1"/>
    </row>
    <row r="88" spans="5:19" ht="14.25" customHeight="1" x14ac:dyDescent="0.4">
      <c r="E88" s="1"/>
      <c r="F88" s="1"/>
      <c r="G88" s="1"/>
      <c r="H88" s="46"/>
      <c r="I88" s="1"/>
      <c r="J88" s="1"/>
      <c r="K88" s="120" t="s">
        <v>15</v>
      </c>
      <c r="L88" s="123">
        <f>SUM(L27,L56,L73,L85)</f>
        <v>12404950</v>
      </c>
      <c r="M88" s="126"/>
      <c r="N88" s="129">
        <f>SUM(N27,N56,N73,N85)</f>
        <v>9159.0299999999988</v>
      </c>
      <c r="O88" s="113">
        <f>SUM(O27,O56,O73,O85)</f>
        <v>66816.439999999988</v>
      </c>
      <c r="P88" s="1"/>
      <c r="Q88" s="1"/>
    </row>
    <row r="89" spans="5:19" ht="15" customHeight="1" x14ac:dyDescent="0.4">
      <c r="E89" s="1"/>
      <c r="F89" s="1"/>
      <c r="G89" s="1"/>
      <c r="H89" s="46"/>
      <c r="I89" s="1"/>
      <c r="J89" s="1"/>
      <c r="K89" s="121"/>
      <c r="L89" s="124"/>
      <c r="M89" s="127"/>
      <c r="N89" s="130"/>
      <c r="O89" s="114"/>
      <c r="P89" s="1"/>
      <c r="Q89" s="1"/>
    </row>
    <row r="90" spans="5:19" ht="15" customHeight="1" thickBot="1" x14ac:dyDescent="0.45">
      <c r="E90" s="86"/>
      <c r="F90" s="86"/>
      <c r="G90" s="1"/>
      <c r="H90" s="46"/>
      <c r="I90" s="1"/>
      <c r="J90" s="1"/>
      <c r="K90" s="122"/>
      <c r="L90" s="125"/>
      <c r="M90" s="128"/>
      <c r="N90" s="131"/>
      <c r="O90" s="115"/>
      <c r="P90" s="1"/>
      <c r="Q90" s="1"/>
    </row>
    <row r="91" spans="5:19" ht="14.25" customHeight="1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5:19" ht="27.75" x14ac:dyDescent="0.4">
      <c r="E92" s="1"/>
      <c r="F92" s="1"/>
      <c r="G92" s="1"/>
      <c r="H92" s="100" t="s">
        <v>96</v>
      </c>
      <c r="I92" s="101"/>
      <c r="J92" s="1"/>
      <c r="K92" s="1"/>
      <c r="L92" s="1"/>
      <c r="M92" s="1"/>
      <c r="N92" s="1"/>
      <c r="O92" s="1"/>
      <c r="P92" s="1"/>
      <c r="Q92" s="1"/>
    </row>
    <row r="93" spans="5:19" ht="27.75" customHeight="1" x14ac:dyDescent="0.4">
      <c r="E93" s="1"/>
      <c r="F93" s="1"/>
      <c r="G93" s="1"/>
      <c r="H93" s="100" t="s">
        <v>46</v>
      </c>
      <c r="I93" s="101"/>
      <c r="J93" s="1"/>
      <c r="K93" s="1"/>
      <c r="L93" s="1"/>
      <c r="M93" s="1"/>
      <c r="N93" s="1"/>
      <c r="O93" s="1"/>
      <c r="P93" s="1"/>
      <c r="Q93" s="1"/>
    </row>
    <row r="94" spans="5:19" ht="27.75" customHeight="1" x14ac:dyDescent="0.4">
      <c r="E94" s="86" t="s">
        <v>98</v>
      </c>
      <c r="F94" s="86"/>
      <c r="G94" s="1"/>
      <c r="H94" s="100" t="s">
        <v>97</v>
      </c>
      <c r="I94" s="101"/>
      <c r="J94" s="1"/>
      <c r="K94" s="1"/>
      <c r="L94" s="1"/>
      <c r="M94" s="1"/>
      <c r="N94" s="1"/>
      <c r="O94" s="1"/>
      <c r="P94" s="1"/>
      <c r="Q94" s="1"/>
    </row>
    <row r="95" spans="5:19" ht="27.75" customHeight="1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5:19" ht="28.5" x14ac:dyDescent="0.45">
      <c r="E96" s="119"/>
      <c r="F96" s="119"/>
      <c r="H96" s="44"/>
      <c r="I96" s="45"/>
    </row>
    <row r="97" spans="5:9" ht="63" customHeight="1" x14ac:dyDescent="0.45">
      <c r="E97" s="72"/>
      <c r="G97" s="73"/>
      <c r="H97" s="44"/>
      <c r="I97" s="45"/>
    </row>
    <row r="98" spans="5:9" ht="28.5" x14ac:dyDescent="0.45">
      <c r="G98" s="73"/>
      <c r="H98" s="44"/>
      <c r="I98" s="45"/>
    </row>
  </sheetData>
  <mergeCells count="43">
    <mergeCell ref="R79:R80"/>
    <mergeCell ref="R12:R13"/>
    <mergeCell ref="R30:R31"/>
    <mergeCell ref="R32:R34"/>
    <mergeCell ref="E6:Q7"/>
    <mergeCell ref="E12:Q13"/>
    <mergeCell ref="E30:Q31"/>
    <mergeCell ref="E8:Q11"/>
    <mergeCell ref="K14:K16"/>
    <mergeCell ref="L14:L16"/>
    <mergeCell ref="M14:M16"/>
    <mergeCell ref="I14:I16"/>
    <mergeCell ref="J14:J16"/>
    <mergeCell ref="N14:N16"/>
    <mergeCell ref="E32:E34"/>
    <mergeCell ref="F32:F34"/>
    <mergeCell ref="H14:H16"/>
    <mergeCell ref="G32:G34"/>
    <mergeCell ref="H32:H34"/>
    <mergeCell ref="P14:P16"/>
    <mergeCell ref="Q14:Q16"/>
    <mergeCell ref="M32:M34"/>
    <mergeCell ref="N32:N34"/>
    <mergeCell ref="P32:P34"/>
    <mergeCell ref="Q32:Q34"/>
    <mergeCell ref="O14:O16"/>
    <mergeCell ref="O32:O34"/>
    <mergeCell ref="O88:O90"/>
    <mergeCell ref="R14:R16"/>
    <mergeCell ref="E96:F96"/>
    <mergeCell ref="K88:K90"/>
    <mergeCell ref="L88:L90"/>
    <mergeCell ref="M88:M90"/>
    <mergeCell ref="N88:N90"/>
    <mergeCell ref="J32:J34"/>
    <mergeCell ref="K32:K34"/>
    <mergeCell ref="L32:L34"/>
    <mergeCell ref="E79:Q80"/>
    <mergeCell ref="I32:I34"/>
    <mergeCell ref="E62:G62"/>
    <mergeCell ref="E14:E16"/>
    <mergeCell ref="F14:F16"/>
    <mergeCell ref="G14:G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2017-03-13T19:24:48Z</cp:lastPrinted>
  <dcterms:created xsi:type="dcterms:W3CDTF">2011-04-07T12:29:15Z</dcterms:created>
  <dcterms:modified xsi:type="dcterms:W3CDTF">2017-09-07T18:28:19Z</dcterms:modified>
</cp:coreProperties>
</file>