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36" windowWidth="15480" windowHeight="960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Hoja1!$A$1:$S$66</definedName>
  </definedNames>
  <calcPr calcId="145621"/>
</workbook>
</file>

<file path=xl/calcChain.xml><?xml version="1.0" encoding="utf-8"?>
<calcChain xmlns="http://schemas.openxmlformats.org/spreadsheetml/2006/main">
  <c r="J25" i="1" l="1"/>
  <c r="H25" i="1"/>
  <c r="Q52" i="1" l="1"/>
  <c r="Q46" i="1"/>
  <c r="Q40" i="1"/>
  <c r="Q25" i="1"/>
  <c r="J40" i="1" l="1"/>
  <c r="H40" i="1"/>
  <c r="K40" i="1"/>
  <c r="K46" i="1"/>
  <c r="K25" i="1"/>
  <c r="J46" i="1"/>
  <c r="J52" i="1"/>
  <c r="H46" i="1"/>
  <c r="H52" i="1"/>
  <c r="J17" i="2"/>
  <c r="H17" i="2"/>
</calcChain>
</file>

<file path=xl/sharedStrings.xml><?xml version="1.0" encoding="utf-8"?>
<sst xmlns="http://schemas.openxmlformats.org/spreadsheetml/2006/main" count="294" uniqueCount="168">
  <si>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</si>
  <si>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</si>
  <si>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</si>
  <si>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</si>
  <si>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</si>
  <si>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</si>
  <si>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</si>
  <si>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</si>
  <si>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</si>
  <si>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</si>
  <si>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</si>
  <si>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</si>
  <si>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</si>
  <si>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</si>
  <si>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</si>
  <si>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</si>
  <si>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</si>
  <si>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S/REV.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</si>
  <si>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</si>
  <si>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</si>
  <si>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</si>
  <si>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</si>
  <si>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</si>
  <si>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</si>
  <si>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</si>
  <si>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</si>
  <si>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</si>
  <si>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</si>
  <si>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</si>
  <si>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</si>
  <si>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</si>
  <si>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</si>
  <si>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</si>
  <si>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</si>
  <si>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</si>
  <si>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</si>
  <si>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</si>
  <si>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</si>
  <si>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</si>
  <si>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</si>
  <si>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</si>
  <si>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</si>
  <si>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</si>
  <si>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</si>
  <si>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</si>
  <si>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</si>
  <si>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</si>
  <si>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</si>
  <si>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>PERMISO N°</t>
  </si>
  <si>
    <t>RESOLUCION FECHA</t>
  </si>
  <si>
    <t>DESCIPCION PROYECTO</t>
  </si>
  <si>
    <t>SUPERFICIE M2</t>
  </si>
  <si>
    <t xml:space="preserve"> </t>
  </si>
  <si>
    <t>A N T E P R O Y E C T O S</t>
  </si>
  <si>
    <t>ANTEPROYECTO</t>
  </si>
  <si>
    <t>NORMAS EPECIALES</t>
  </si>
  <si>
    <t xml:space="preserve">CERTIFICADO N° </t>
  </si>
  <si>
    <t>CERTIFICADO DE REGULARIZACION LEY 20.898</t>
  </si>
  <si>
    <t>LEY DE APORTES LEY 20.958</t>
  </si>
  <si>
    <t>SI</t>
  </si>
  <si>
    <t>NO</t>
  </si>
  <si>
    <t>MONTO</t>
  </si>
  <si>
    <t>SUP</t>
  </si>
  <si>
    <t>X</t>
  </si>
  <si>
    <t>TOTAL</t>
  </si>
  <si>
    <t>CARLOS LINEROS ECHEVERRIA</t>
  </si>
  <si>
    <t>ARQUITECTO</t>
  </si>
  <si>
    <t>DIRECTOR DE OBRAS</t>
  </si>
  <si>
    <t>CLE/MGA/AEA/mpa</t>
  </si>
  <si>
    <t>LA REINA</t>
  </si>
  <si>
    <t>CERTIFICADO DE REGULARIZACION EDIFICACION ANTIGUA, CONSTRUIDA ANTES DE 31/07/1959</t>
  </si>
  <si>
    <t>ESTADISTICAS DE PERMISOS, RESOLUCIONES Y OTROS  MES DE DICIEMBRE 2023</t>
  </si>
  <si>
    <t>01.12.2023</t>
  </si>
  <si>
    <t>04.12.2023</t>
  </si>
  <si>
    <t>12.12.2023</t>
  </si>
  <si>
    <t>14.12.2023</t>
  </si>
  <si>
    <t>22.12.2023</t>
  </si>
  <si>
    <t xml:space="preserve">HERNAN SAFFIE DUERY </t>
  </si>
  <si>
    <t xml:space="preserve">ONOFRE JARPA  10080 </t>
  </si>
  <si>
    <t xml:space="preserve">JOSE PINO PINO </t>
  </si>
  <si>
    <t xml:space="preserve">S/REV. </t>
  </si>
  <si>
    <t xml:space="preserve">VIVIENDA </t>
  </si>
  <si>
    <t xml:space="preserve">OBRA NUEVA </t>
  </si>
  <si>
    <t xml:space="preserve">NINGUNA </t>
  </si>
  <si>
    <t xml:space="preserve">A. MONARDES </t>
  </si>
  <si>
    <t>JAVIER VON MAREES</t>
  </si>
  <si>
    <t xml:space="preserve">LORELEY 87 AL 111 LOCAL 1 AL 7 </t>
  </si>
  <si>
    <t xml:space="preserve">NATALIA VILCHES  NEIRA </t>
  </si>
  <si>
    <t xml:space="preserve">MARIA TORRES </t>
  </si>
  <si>
    <t xml:space="preserve">RESTAURANTE </t>
  </si>
  <si>
    <t xml:space="preserve">ALTERACION </t>
  </si>
  <si>
    <t>405.00</t>
  </si>
  <si>
    <t xml:space="preserve">L.G.U.C.,O.G.U.C. Y P.R.C. </t>
  </si>
  <si>
    <t xml:space="preserve">A. ESPEJO </t>
  </si>
  <si>
    <t xml:space="preserve">FRANCISCO RIQUELME MARIN </t>
  </si>
  <si>
    <t xml:space="preserve">PRESIDENTE OVALLE 6419- D </t>
  </si>
  <si>
    <t xml:space="preserve">FERNANDO FERNANDEZ </t>
  </si>
  <si>
    <t xml:space="preserve">C. ESPINOSA </t>
  </si>
  <si>
    <t xml:space="preserve">JORGE FORNI AVILA </t>
  </si>
  <si>
    <t xml:space="preserve">ROYAL LTDA. </t>
  </si>
  <si>
    <t>LAS PERDICES 263</t>
  </si>
  <si>
    <t xml:space="preserve">RODRIGO BARROS </t>
  </si>
  <si>
    <t xml:space="preserve">COLEGIO </t>
  </si>
  <si>
    <t xml:space="preserve">AMPLIACION </t>
  </si>
  <si>
    <t xml:space="preserve">FRATELLI UNITI SPA </t>
  </si>
  <si>
    <t>CARLOS SILVA VILDOSOLA 9323 Y VALENZUELA LLANOS  1171</t>
  </si>
  <si>
    <t xml:space="preserve">JUAN PABLO HESS DAGNINO </t>
  </si>
  <si>
    <t xml:space="preserve">ALVARO JIMENEZ </t>
  </si>
  <si>
    <t xml:space="preserve">LOCAL COMERCIAL </t>
  </si>
  <si>
    <t>05.12.2023</t>
  </si>
  <si>
    <t xml:space="preserve">LUZ CORREA GOMEZ </t>
  </si>
  <si>
    <t>AV. ALC. MANUEL DE LA LASTRA  2593</t>
  </si>
  <si>
    <t xml:space="preserve">SERGIO RAMIREZ ARREGUI </t>
  </si>
  <si>
    <t xml:space="preserve">LOCALES COMERCIALES </t>
  </si>
  <si>
    <t xml:space="preserve">MODIFICACION QUE NO ALTEREN  SU ESTRUCCTURA </t>
  </si>
  <si>
    <t>07.12.2023</t>
  </si>
  <si>
    <t xml:space="preserve">ANDRES VALDIVIA LOPEZ </t>
  </si>
  <si>
    <t>ALCALA DE HENARES 7581</t>
  </si>
  <si>
    <t xml:space="preserve">FRANCISCO MUÑOZ ROMO </t>
  </si>
  <si>
    <t>AMPLIACION  HASTA 100 M2</t>
  </si>
  <si>
    <t xml:space="preserve">C.ESPINOSA </t>
  </si>
  <si>
    <t>20.12.2023</t>
  </si>
  <si>
    <t xml:space="preserve">ROBERTO ESPINOZA </t>
  </si>
  <si>
    <t xml:space="preserve">SIMON BOLIBAR 7436 H </t>
  </si>
  <si>
    <t xml:space="preserve">GONZALO ASTUDILLO </t>
  </si>
  <si>
    <t xml:space="preserve">MODIFICACION DE EDIFICACION QUE NO ALTERA SU ESTRUCTURA </t>
  </si>
  <si>
    <t>21.12.2023</t>
  </si>
  <si>
    <t xml:space="preserve">CHRISTIAN ALVARADO SANCHEZ </t>
  </si>
  <si>
    <t>JOSE ORTEGA Y GASSET 6937</t>
  </si>
  <si>
    <t xml:space="preserve">JOAQUIN MOLINA </t>
  </si>
  <si>
    <t>28.12.2023</t>
  </si>
  <si>
    <t xml:space="preserve">MARIA VALLEJOS SILVA </t>
  </si>
  <si>
    <t>29.12.2023</t>
  </si>
  <si>
    <t xml:space="preserve">NUEVOS DESARROLLOS S.A </t>
  </si>
  <si>
    <t>LEONARDO DA VINCI 6969</t>
  </si>
  <si>
    <t xml:space="preserve">BERNARDITA  TAMARGO </t>
  </si>
  <si>
    <t xml:space="preserve">A.MONARDES </t>
  </si>
  <si>
    <t xml:space="preserve">AV. LARRAIN 5862 MP 2050 </t>
  </si>
  <si>
    <t xml:space="preserve">FERNANDO CALLEJAS </t>
  </si>
  <si>
    <t xml:space="preserve">MODULO </t>
  </si>
  <si>
    <t xml:space="preserve">A.ESPEJO </t>
  </si>
  <si>
    <t xml:space="preserve">FECHA </t>
  </si>
  <si>
    <t xml:space="preserve">PROPIETARIO </t>
  </si>
  <si>
    <t xml:space="preserve">DIRECCION </t>
  </si>
  <si>
    <t xml:space="preserve">ARQUITECTO PROYECTO </t>
  </si>
  <si>
    <t xml:space="preserve">REVISOR INDEPENDIENTE </t>
  </si>
  <si>
    <t xml:space="preserve"> $</t>
  </si>
  <si>
    <t xml:space="preserve">DESCRIPCION PROYECTO </t>
  </si>
  <si>
    <t xml:space="preserve">SUPERFICIE </t>
  </si>
  <si>
    <t xml:space="preserve">ARQUITECTO REVISOR </t>
  </si>
  <si>
    <t xml:space="preserve">CERTIFICADO   </t>
  </si>
  <si>
    <t>27.12.2023</t>
  </si>
  <si>
    <t xml:space="preserve">PABLO GONZALEZ ERAZO </t>
  </si>
  <si>
    <t xml:space="preserve">LOS LITRES 128 </t>
  </si>
  <si>
    <t xml:space="preserve">VILCIA QUEZADA MARTINEZ </t>
  </si>
  <si>
    <t>CERTIFICADO DE REGULARIZACION (Permiso y Recepcion Definitiva) VIVIENDA CUYOS RECINTOS HABITABLES INLUIDOS BAÑO Y CONINA NO EXCEDAN DE 140 M2, DE HASTA 2000 UF, ACOGIDA AL TITULO 3° DE LA LEY N° 20.898</t>
  </si>
  <si>
    <t xml:space="preserve">N.JOFRE </t>
  </si>
  <si>
    <t xml:space="preserve">CERTIFICADO DEREGULARIZACION EDIFICACION ANTIGUA A OTRAS LEYES </t>
  </si>
  <si>
    <t xml:space="preserve">MARIA PIZARRO CORTES </t>
  </si>
  <si>
    <t xml:space="preserve">LOS CRISOLES  562 </t>
  </si>
  <si>
    <t xml:space="preserve">TAMARA  ESPINOZA SANTIBAÑEZ </t>
  </si>
  <si>
    <t xml:space="preserve">RENE MARTINEZ QUEZADA </t>
  </si>
  <si>
    <t xml:space="preserve">MONSEÑOR EDWARSD 1337 </t>
  </si>
  <si>
    <t xml:space="preserve">JUAN MARTINEZ QUEZADA </t>
  </si>
  <si>
    <t xml:space="preserve">HOGAR DE ANCIANOS </t>
  </si>
  <si>
    <t xml:space="preserve">TOTAL </t>
  </si>
  <si>
    <t>AEA/nb</t>
  </si>
  <si>
    <t>04.01.2024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</si>
</sst>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00"/>
  </numFmts>
  <fonts count="3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Fill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4" fontId="1" fillId="0" borderId="12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/>
    <xf numFmtId="0" fontId="1" fillId="0" borderId="12" xfId="0" quotePrefix="1" applyFont="1" applyFill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0" fontId="0" fillId="0" borderId="0" xfId="0"/>
    <xf numFmtId="2" fontId="6" fillId="0" borderId="1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 vertical="center"/>
    </xf>
    <xf numFmtId="0" fontId="1" fillId="0" borderId="0" xfId="0" quotePrefix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0" xfId="0" applyFont="1" applyFill="1" applyBorder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5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66" fontId="6" fillId="0" borderId="12" xfId="0" applyNumberFormat="1" applyFont="1" applyBorder="1" applyAlignment="1">
      <alignment horizontal="center"/>
    </xf>
    <xf numFmtId="42" fontId="2" fillId="0" borderId="12" xfId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quotePrefix="1" applyFont="1" applyFill="1" applyBorder="1" applyAlignment="1">
      <alignment horizontal="center" vertical="center" wrapText="1"/>
    </xf>
    <xf numFmtId="42" fontId="1" fillId="3" borderId="12" xfId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0" fontId="0" fillId="3" borderId="0" xfId="0" applyFill="1"/>
    <xf numFmtId="0" fontId="6" fillId="3" borderId="0" xfId="0" applyFont="1" applyFill="1"/>
    <xf numFmtId="2" fontId="2" fillId="0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right" vertical="center"/>
    </xf>
    <xf numFmtId="0" fontId="0" fillId="0" borderId="0" xfId="0" applyBorder="1"/>
    <xf numFmtId="0" fontId="2" fillId="0" borderId="33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3" fontId="2" fillId="3" borderId="33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" fontId="2" fillId="3" borderId="33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wrapText="1"/>
    </xf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3" fillId="2" borderId="18" xfId="0" applyFont="1" applyFill="1" applyBorder="1"/>
    <xf numFmtId="0" fontId="0" fillId="0" borderId="0" xfId="0"/>
    <xf numFmtId="0" fontId="7" fillId="2" borderId="12" xfId="0" applyFont="1" applyFill="1" applyBorder="1"/>
    <xf numFmtId="42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/>
    <xf numFmtId="0" fontId="0" fillId="0" borderId="0" xfId="0"/>
    <xf numFmtId="0" fontId="3" fillId="0" borderId="0" xfId="0" applyFont="1"/>
    <xf numFmtId="0" fontId="7" fillId="3" borderId="0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3" borderId="0" xfId="0" applyFont="1" applyFill="1" applyBorder="1" applyAlignment="1">
      <alignment wrapText="1"/>
    </xf>
    <xf numFmtId="6" fontId="7" fillId="3" borderId="0" xfId="0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wrapText="1"/>
    </xf>
    <xf numFmtId="0" fontId="7" fillId="2" borderId="12" xfId="0" applyFont="1" applyFill="1" applyBorder="1"/>
    <xf numFmtId="42" fontId="11" fillId="2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0" fillId="6" borderId="39" xfId="0" applyFill="1" applyBorder="1" applyAlignment="1">
      <alignment wrapText="1"/>
    </xf>
    <xf numFmtId="0" fontId="0" fillId="6" borderId="40" xfId="0" applyFill="1" applyBorder="1" applyAlignment="1">
      <alignment wrapText="1"/>
    </xf>
    <xf numFmtId="0" fontId="24" fillId="0" borderId="33" xfId="0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6" fontId="2" fillId="0" borderId="12" xfId="0" applyNumberFormat="1" applyFont="1" applyBorder="1" applyAlignment="1">
      <alignment horizontal="right" vertical="center" wrapText="1"/>
    </xf>
    <xf numFmtId="2" fontId="11" fillId="3" borderId="0" xfId="0" applyNumberFormat="1" applyFont="1" applyFill="1" applyBorder="1"/>
    <xf numFmtId="0" fontId="19" fillId="2" borderId="37" xfId="0" applyFont="1" applyFill="1" applyBorder="1"/>
    <xf numFmtId="42" fontId="23" fillId="3" borderId="0" xfId="1" applyFont="1" applyFill="1" applyBorder="1" applyAlignment="1">
      <alignment horizontal="right"/>
    </xf>
    <xf numFmtId="0" fontId="25" fillId="3" borderId="0" xfId="0" applyFont="1" applyFill="1" applyBorder="1"/>
    <xf numFmtId="4" fontId="23" fillId="3" borderId="0" xfId="0" applyNumberFormat="1" applyFont="1" applyFill="1" applyBorder="1" applyAlignment="1">
      <alignment horizontal="right"/>
    </xf>
    <xf numFmtId="0" fontId="7" fillId="3" borderId="0" xfId="0" applyFont="1" applyFill="1" applyBorder="1"/>
    <xf numFmtId="42" fontId="11" fillId="3" borderId="0" xfId="0" applyNumberFormat="1" applyFont="1" applyFill="1" applyBorder="1" applyAlignment="1">
      <alignment horizontal="center"/>
    </xf>
    <xf numFmtId="0" fontId="19" fillId="3" borderId="0" xfId="0" applyFont="1" applyFill="1" applyBorder="1"/>
    <xf numFmtId="2" fontId="11" fillId="3" borderId="0" xfId="0" applyNumberFormat="1" applyFont="1" applyFill="1" applyBorder="1" applyAlignment="1">
      <alignment horizontal="right"/>
    </xf>
    <xf numFmtId="0" fontId="9" fillId="4" borderId="0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3" borderId="4" xfId="0" applyFill="1" applyBorder="1"/>
    <xf numFmtId="0" fontId="0" fillId="3" borderId="0" xfId="0" applyFill="1" applyBorder="1"/>
    <xf numFmtId="0" fontId="13" fillId="0" borderId="12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3" fontId="6" fillId="0" borderId="12" xfId="0" applyNumberFormat="1" applyFont="1" applyBorder="1"/>
    <xf numFmtId="0" fontId="6" fillId="0" borderId="12" xfId="0" applyFont="1" applyBorder="1"/>
    <xf numFmtId="0" fontId="6" fillId="3" borderId="12" xfId="0" applyFont="1" applyFill="1" applyBorder="1"/>
    <xf numFmtId="0" fontId="0" fillId="0" borderId="12" xfId="0" applyBorder="1"/>
    <xf numFmtId="0" fontId="0" fillId="0" borderId="12" xfId="0" applyFill="1" applyBorder="1"/>
    <xf numFmtId="0" fontId="13" fillId="0" borderId="12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7" fillId="0" borderId="12" xfId="0" applyNumberFormat="1" applyFont="1" applyBorder="1"/>
    <xf numFmtId="0" fontId="27" fillId="0" borderId="12" xfId="0" applyFont="1" applyBorder="1"/>
    <xf numFmtId="0" fontId="27" fillId="3" borderId="12" xfId="0" applyFont="1" applyFill="1" applyBorder="1" applyAlignment="1">
      <alignment horizontal="center"/>
    </xf>
    <xf numFmtId="3" fontId="27" fillId="3" borderId="12" xfId="0" applyNumberFormat="1" applyFont="1" applyFill="1" applyBorder="1"/>
    <xf numFmtId="0" fontId="0" fillId="5" borderId="12" xfId="0" applyFill="1" applyBorder="1"/>
    <xf numFmtId="3" fontId="0" fillId="5" borderId="12" xfId="0" applyNumberFormat="1" applyFill="1" applyBorder="1"/>
    <xf numFmtId="0" fontId="21" fillId="0" borderId="0" xfId="0" applyFont="1" applyAlignment="1">
      <alignment horizontal="center"/>
    </xf>
    <xf numFmtId="0" fontId="2" fillId="0" borderId="0" xfId="0" applyFont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6" fontId="0" fillId="0" borderId="12" xfId="0" applyNumberFormat="1" applyBorder="1" applyAlignment="1">
      <alignment horizontal="center"/>
    </xf>
    <xf numFmtId="0" fontId="3" fillId="0" borderId="0" xfId="0" applyFont="1" applyBorder="1"/>
    <xf numFmtId="0" fontId="0" fillId="5" borderId="1" xfId="0" applyFill="1" applyBorder="1"/>
    <xf numFmtId="0" fontId="23" fillId="5" borderId="1" xfId="0" applyFont="1" applyFill="1" applyBorder="1"/>
    <xf numFmtId="6" fontId="0" fillId="5" borderId="1" xfId="0" applyNumberFormat="1" applyFill="1" applyBorder="1"/>
    <xf numFmtId="0" fontId="0" fillId="5" borderId="7" xfId="0" applyFill="1" applyBorder="1"/>
    <xf numFmtId="0" fontId="23" fillId="3" borderId="12" xfId="0" applyFont="1" applyFill="1" applyBorder="1"/>
    <xf numFmtId="6" fontId="0" fillId="3" borderId="12" xfId="0" applyNumberFormat="1" applyFill="1" applyBorder="1"/>
    <xf numFmtId="0" fontId="0" fillId="3" borderId="12" xfId="0" applyFill="1" applyBorder="1"/>
    <xf numFmtId="0" fontId="17" fillId="4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3" fontId="28" fillId="3" borderId="12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6" borderId="38" xfId="0" applyFont="1" applyFill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29" fillId="5" borderId="12" xfId="0" applyFont="1" applyFill="1" applyBorder="1"/>
    <xf numFmtId="0" fontId="17" fillId="0" borderId="12" xfId="0" applyFont="1" applyBorder="1"/>
    <xf numFmtId="0" fontId="17" fillId="0" borderId="12" xfId="0" applyFont="1" applyBorder="1" applyAlignment="1">
      <alignment horizontal="center"/>
    </xf>
    <xf numFmtId="0" fontId="17" fillId="0" borderId="0" xfId="0" applyFont="1" applyBorder="1"/>
    <xf numFmtId="0" fontId="30" fillId="5" borderId="12" xfId="0" applyFont="1" applyFill="1" applyBorder="1"/>
    <xf numFmtId="0" fontId="26" fillId="5" borderId="12" xfId="0" applyFont="1" applyFill="1" applyBorder="1"/>
    <xf numFmtId="3" fontId="17" fillId="5" borderId="12" xfId="0" applyNumberFormat="1" applyFont="1" applyFill="1" applyBorder="1"/>
    <xf numFmtId="0" fontId="31" fillId="0" borderId="0" xfId="0" applyFont="1"/>
    <xf numFmtId="6" fontId="32" fillId="5" borderId="12" xfId="0" applyNumberFormat="1" applyFont="1" applyFill="1" applyBorder="1"/>
    <xf numFmtId="0" fontId="33" fillId="0" borderId="0" xfId="0" applyFont="1"/>
    <xf numFmtId="0" fontId="34" fillId="4" borderId="0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4" fontId="35" fillId="0" borderId="12" xfId="0" applyNumberFormat="1" applyFont="1" applyBorder="1" applyAlignment="1">
      <alignment horizontal="center" vertical="center" wrapText="1"/>
    </xf>
    <xf numFmtId="14" fontId="35" fillId="0" borderId="12" xfId="0" applyNumberFormat="1" applyFont="1" applyFill="1" applyBorder="1" applyAlignment="1">
      <alignment horizontal="center" vertical="center" wrapText="1"/>
    </xf>
    <xf numFmtId="14" fontId="35" fillId="3" borderId="12" xfId="0" applyNumberFormat="1" applyFont="1" applyFill="1" applyBorder="1" applyAlignment="1">
      <alignment horizontal="center" vertical="center" wrapText="1"/>
    </xf>
    <xf numFmtId="14" fontId="35" fillId="0" borderId="0" xfId="0" applyNumberFormat="1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14" fontId="33" fillId="0" borderId="1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3" fillId="6" borderId="39" xfId="0" applyFont="1" applyFill="1" applyBorder="1" applyAlignment="1">
      <alignment wrapText="1"/>
    </xf>
    <xf numFmtId="14" fontId="33" fillId="0" borderId="12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0" fontId="33" fillId="5" borderId="12" xfId="0" applyFont="1" applyFill="1" applyBorder="1"/>
    <xf numFmtId="0" fontId="33" fillId="0" borderId="12" xfId="0" applyFont="1" applyBorder="1" applyAlignment="1">
      <alignment horizontal="center"/>
    </xf>
    <xf numFmtId="0" fontId="33" fillId="0" borderId="0" xfId="0" applyFont="1" applyBorder="1"/>
    <xf numFmtId="14" fontId="33" fillId="0" borderId="0" xfId="0" applyNumberFormat="1" applyFont="1"/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 applyAlignment="1"/>
    <xf numFmtId="0" fontId="10" fillId="2" borderId="6" xfId="0" applyFont="1" applyFill="1" applyBorder="1" applyAlignment="1"/>
    <xf numFmtId="0" fontId="10" fillId="2" borderId="9" xfId="0" applyFont="1" applyFill="1" applyBorder="1" applyAlignment="1"/>
    <xf numFmtId="0" fontId="10" fillId="2" borderId="10" xfId="0" applyFont="1" applyFill="1" applyBorder="1" applyAlignment="1"/>
    <xf numFmtId="0" fontId="10" fillId="2" borderId="7" xfId="0" applyFont="1" applyFill="1" applyBorder="1" applyAlignment="1"/>
    <xf numFmtId="0" fontId="10" fillId="2" borderId="11" xfId="0" applyFont="1" applyFill="1" applyBorder="1" applyAlignment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5" borderId="5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Fill="1" applyBorder="1" applyAlignment="1">
      <alignment horizontal="left" vertical="center" wrapText="1"/>
    </xf>
    <xf numFmtId="42" fontId="5" fillId="0" borderId="33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482601</xdr:colOff>
      <xdr:row>7</xdr:row>
      <xdr:rowOff>25400</xdr:rowOff>
    </xdr:from>
    <xdr:to>
      <xdr:col>2</xdr:col>
      <xdr:colOff>1537607</xdr:colOff>
      <xdr:row>10</xdr:row>
      <xdr:rowOff>47625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1" y="342900"/>
          <a:ext cx="3102881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zoomScale="30" zoomScaleNormal="30" zoomScaleSheetLayoutView="100" zoomScalePageLayoutView="50" workbookViewId="0">
      <selection activeCell="X22" sqref="X22"/>
    </sheetView>
  </sheetViews>
  <sheetFormatPr baseColWidth="10" defaultRowHeight="25.8" x14ac:dyDescent="0.5"/>
  <cols>
    <col min="1" max="1" width="16.44140625" style="27" customWidth="1"/>
    <col min="2" max="2" width="16.88671875" style="213" customWidth="1"/>
    <col min="3" max="3" width="44.4414062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6640625" customWidth="1"/>
    <col min="12" max="12" width="29.88671875" customWidth="1"/>
    <col min="13" max="13" width="20" customWidth="1"/>
    <col min="17" max="17" width="16.77734375" bestFit="1" customWidth="1"/>
  </cols>
  <sheetData>
    <row r="1" spans="1:18" ht="4.5" customHeight="1" thickBot="1" x14ac:dyDescent="0.55000000000000004"/>
    <row r="2" spans="1:18" ht="3" hidden="1" customHeight="1" thickBot="1" x14ac:dyDescent="0.55000000000000004"/>
    <row r="3" spans="1:18" ht="26.4" hidden="1" thickBot="1" x14ac:dyDescent="0.55000000000000004"/>
    <row r="4" spans="1:18" ht="26.4" hidden="1" thickBot="1" x14ac:dyDescent="0.55000000000000004"/>
    <row r="5" spans="1:18" ht="26.4" hidden="1" thickBot="1" x14ac:dyDescent="0.55000000000000004"/>
    <row r="6" spans="1:18" ht="10.5" customHeight="1" x14ac:dyDescent="0.3">
      <c r="A6" s="245" t="s">
        <v>52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145"/>
      <c r="O6" s="96"/>
    </row>
    <row r="7" spans="1:18" ht="10.5" customHeight="1" thickBot="1" x14ac:dyDescent="0.3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146"/>
      <c r="O7" s="150"/>
      <c r="P7" s="96"/>
      <c r="Q7" s="96"/>
      <c r="R7" s="151"/>
    </row>
    <row r="8" spans="1:18" ht="14.4" x14ac:dyDescent="0.3">
      <c r="A8" s="255" t="s">
        <v>71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147"/>
      <c r="O8" s="152"/>
      <c r="P8" s="153"/>
      <c r="Q8" s="153"/>
      <c r="R8" s="154"/>
    </row>
    <row r="9" spans="1:18" ht="14.4" x14ac:dyDescent="0.3">
      <c r="A9" s="257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147"/>
      <c r="O9" s="155"/>
      <c r="P9" s="156"/>
      <c r="Q9" s="156"/>
      <c r="R9" s="147"/>
    </row>
    <row r="10" spans="1:18" ht="14.4" x14ac:dyDescent="0.3">
      <c r="A10" s="257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147"/>
      <c r="O10" s="155"/>
      <c r="P10" s="156"/>
      <c r="Q10" s="156"/>
      <c r="R10" s="147"/>
    </row>
    <row r="11" spans="1:18" ht="6" customHeight="1" thickBot="1" x14ac:dyDescent="0.35">
      <c r="A11" s="258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148"/>
      <c r="O11" s="157"/>
      <c r="P11" s="158"/>
      <c r="Q11" s="158"/>
      <c r="R11" s="148"/>
    </row>
    <row r="12" spans="1:18" s="62" customFormat="1" ht="6" customHeight="1" x14ac:dyDescent="0.3">
      <c r="A12" s="191"/>
      <c r="B12" s="214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7"/>
      <c r="O12" s="155"/>
      <c r="P12" s="156"/>
      <c r="Q12" s="156"/>
      <c r="R12" s="147"/>
    </row>
    <row r="13" spans="1:18" s="62" customFormat="1" ht="6" customHeight="1" thickBot="1" x14ac:dyDescent="0.35">
      <c r="A13" s="192"/>
      <c r="B13" s="215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149"/>
      <c r="O13" s="159"/>
      <c r="P13" s="160"/>
      <c r="Q13" s="160"/>
      <c r="R13" s="149"/>
    </row>
    <row r="14" spans="1:18" ht="14.4" x14ac:dyDescent="0.3">
      <c r="A14" s="249" t="s">
        <v>12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64"/>
      <c r="O14" s="266" t="s">
        <v>58</v>
      </c>
      <c r="P14" s="267"/>
      <c r="Q14" s="267"/>
      <c r="R14" s="268"/>
    </row>
    <row r="15" spans="1:18" ht="15" thickBot="1" x14ac:dyDescent="0.35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65"/>
      <c r="O15" s="269"/>
      <c r="P15" s="270"/>
      <c r="Q15" s="270"/>
      <c r="R15" s="271"/>
    </row>
    <row r="16" spans="1:18" ht="14.4" x14ac:dyDescent="0.3">
      <c r="A16" s="243" t="s">
        <v>0</v>
      </c>
      <c r="B16" s="262" t="s">
        <v>1</v>
      </c>
      <c r="C16" s="260" t="s">
        <v>2</v>
      </c>
      <c r="D16" s="236" t="s">
        <v>3</v>
      </c>
      <c r="E16" s="236" t="s">
        <v>4</v>
      </c>
      <c r="F16" s="236" t="s">
        <v>5</v>
      </c>
      <c r="G16" s="236" t="s">
        <v>6</v>
      </c>
      <c r="H16" s="236" t="s">
        <v>7</v>
      </c>
      <c r="I16" s="236" t="s">
        <v>8</v>
      </c>
      <c r="J16" s="236" t="s">
        <v>11</v>
      </c>
      <c r="K16" s="235" t="s">
        <v>20</v>
      </c>
      <c r="L16" s="236" t="s">
        <v>9</v>
      </c>
      <c r="M16" s="236" t="s">
        <v>10</v>
      </c>
      <c r="N16" s="235" t="s">
        <v>19</v>
      </c>
      <c r="O16" s="272" t="s">
        <v>59</v>
      </c>
      <c r="P16" s="272" t="s">
        <v>60</v>
      </c>
      <c r="Q16" s="272" t="s">
        <v>61</v>
      </c>
      <c r="R16" s="272" t="s">
        <v>62</v>
      </c>
    </row>
    <row r="17" spans="1:18" ht="14.4" x14ac:dyDescent="0.3">
      <c r="A17" s="243"/>
      <c r="B17" s="262"/>
      <c r="C17" s="260"/>
      <c r="D17" s="236"/>
      <c r="E17" s="236"/>
      <c r="F17" s="241"/>
      <c r="G17" s="241"/>
      <c r="H17" s="241"/>
      <c r="I17" s="241"/>
      <c r="J17" s="241"/>
      <c r="K17" s="236"/>
      <c r="L17" s="241"/>
      <c r="M17" s="241"/>
      <c r="N17" s="236"/>
      <c r="O17" s="273"/>
      <c r="P17" s="273"/>
      <c r="Q17" s="273"/>
      <c r="R17" s="273"/>
    </row>
    <row r="18" spans="1:18" ht="9" customHeight="1" thickBot="1" x14ac:dyDescent="0.35">
      <c r="A18" s="244"/>
      <c r="B18" s="263"/>
      <c r="C18" s="261"/>
      <c r="D18" s="237"/>
      <c r="E18" s="237"/>
      <c r="F18" s="242"/>
      <c r="G18" s="242"/>
      <c r="H18" s="242"/>
      <c r="I18" s="242"/>
      <c r="J18" s="242"/>
      <c r="K18" s="237"/>
      <c r="L18" s="242"/>
      <c r="M18" s="242"/>
      <c r="N18" s="237"/>
      <c r="O18" s="273"/>
      <c r="P18" s="273"/>
      <c r="Q18" s="273"/>
      <c r="R18" s="273"/>
    </row>
    <row r="19" spans="1:18" s="62" customFormat="1" ht="26.25" customHeight="1" x14ac:dyDescent="0.3">
      <c r="A19" s="193"/>
      <c r="B19" s="216"/>
      <c r="C19" s="85"/>
      <c r="D19" s="84"/>
      <c r="E19" s="84"/>
      <c r="F19" s="86"/>
      <c r="G19" s="86"/>
      <c r="H19" s="86"/>
      <c r="I19" s="86"/>
      <c r="J19" s="86"/>
      <c r="K19" s="84"/>
      <c r="L19" s="86"/>
      <c r="M19" s="86"/>
      <c r="N19" s="144"/>
      <c r="O19" s="161"/>
      <c r="P19" s="161"/>
      <c r="Q19" s="161"/>
      <c r="R19" s="161"/>
    </row>
    <row r="20" spans="1:18" s="2" customFormat="1" ht="45.6" x14ac:dyDescent="0.3">
      <c r="A20" s="194">
        <v>14724</v>
      </c>
      <c r="B20" s="217" t="s">
        <v>72</v>
      </c>
      <c r="C20" s="5" t="s">
        <v>77</v>
      </c>
      <c r="D20" s="5" t="s">
        <v>78</v>
      </c>
      <c r="E20" s="5" t="s">
        <v>79</v>
      </c>
      <c r="F20" s="8" t="s">
        <v>80</v>
      </c>
      <c r="G20" s="8" t="s">
        <v>81</v>
      </c>
      <c r="H20" s="18">
        <v>5561318</v>
      </c>
      <c r="I20" s="8" t="s">
        <v>82</v>
      </c>
      <c r="J20" s="9">
        <v>1573.06</v>
      </c>
      <c r="K20" s="64">
        <v>4996.63</v>
      </c>
      <c r="L20" s="4" t="s">
        <v>83</v>
      </c>
      <c r="M20" s="6" t="s">
        <v>84</v>
      </c>
      <c r="N20" s="63">
        <v>9</v>
      </c>
      <c r="O20" s="162" t="s">
        <v>63</v>
      </c>
      <c r="P20" s="162"/>
      <c r="Q20" s="163">
        <v>361763</v>
      </c>
      <c r="R20" s="164"/>
    </row>
    <row r="21" spans="1:18" s="2" customFormat="1" ht="45.6" x14ac:dyDescent="0.3">
      <c r="A21" s="194">
        <v>14725</v>
      </c>
      <c r="B21" s="217" t="s">
        <v>73</v>
      </c>
      <c r="C21" s="5" t="s">
        <v>85</v>
      </c>
      <c r="D21" s="5" t="s">
        <v>86</v>
      </c>
      <c r="E21" s="5" t="s">
        <v>87</v>
      </c>
      <c r="F21" s="8" t="s">
        <v>88</v>
      </c>
      <c r="G21" s="8" t="s">
        <v>89</v>
      </c>
      <c r="H21" s="18">
        <v>108320</v>
      </c>
      <c r="I21" s="8" t="s">
        <v>90</v>
      </c>
      <c r="J21" s="9">
        <v>237.53</v>
      </c>
      <c r="K21" s="9" t="s">
        <v>91</v>
      </c>
      <c r="L21" s="4" t="s">
        <v>92</v>
      </c>
      <c r="M21" s="6" t="s">
        <v>93</v>
      </c>
      <c r="N21" s="63">
        <v>6</v>
      </c>
      <c r="O21" s="162" t="s">
        <v>63</v>
      </c>
      <c r="P21" s="162"/>
      <c r="Q21" s="163">
        <v>3981580</v>
      </c>
      <c r="R21" s="164"/>
    </row>
    <row r="22" spans="1:18" s="2" customFormat="1" ht="45.6" x14ac:dyDescent="0.3">
      <c r="A22" s="194">
        <v>14726</v>
      </c>
      <c r="B22" s="217" t="s">
        <v>74</v>
      </c>
      <c r="C22" s="5" t="s">
        <v>94</v>
      </c>
      <c r="D22" s="5" t="s">
        <v>95</v>
      </c>
      <c r="E22" s="5" t="s">
        <v>96</v>
      </c>
      <c r="F22" s="8" t="s">
        <v>80</v>
      </c>
      <c r="G22" s="8" t="s">
        <v>81</v>
      </c>
      <c r="H22" s="18">
        <v>134340</v>
      </c>
      <c r="I22" s="8" t="s">
        <v>90</v>
      </c>
      <c r="J22" s="9">
        <v>10.74</v>
      </c>
      <c r="K22" s="9">
        <v>915.99</v>
      </c>
      <c r="L22" s="4" t="s">
        <v>83</v>
      </c>
      <c r="M22" s="6" t="s">
        <v>97</v>
      </c>
      <c r="N22" s="73">
        <v>9</v>
      </c>
      <c r="O22" s="162" t="s">
        <v>63</v>
      </c>
      <c r="P22" s="162"/>
      <c r="Q22" s="163">
        <v>17516</v>
      </c>
      <c r="R22" s="164"/>
    </row>
    <row r="23" spans="1:18" s="2" customFormat="1" ht="45.6" x14ac:dyDescent="0.3">
      <c r="A23" s="194">
        <v>14727</v>
      </c>
      <c r="B23" s="217" t="s">
        <v>75</v>
      </c>
      <c r="C23" s="5" t="s">
        <v>99</v>
      </c>
      <c r="D23" s="5" t="s">
        <v>100</v>
      </c>
      <c r="E23" s="5" t="s">
        <v>98</v>
      </c>
      <c r="F23" s="8" t="s">
        <v>101</v>
      </c>
      <c r="G23" s="8" t="s">
        <v>102</v>
      </c>
      <c r="H23" s="18">
        <v>1015752</v>
      </c>
      <c r="I23" s="8" t="s">
        <v>103</v>
      </c>
      <c r="J23" s="9">
        <v>343.24</v>
      </c>
      <c r="K23" s="9">
        <v>24441</v>
      </c>
      <c r="L23" s="4" t="s">
        <v>83</v>
      </c>
      <c r="M23" s="6" t="s">
        <v>93</v>
      </c>
      <c r="N23" s="73">
        <v>7</v>
      </c>
      <c r="O23" s="162"/>
      <c r="P23" s="162" t="s">
        <v>63</v>
      </c>
      <c r="Q23" s="163"/>
      <c r="R23" s="164"/>
    </row>
    <row r="24" spans="1:18" s="2" customFormat="1" ht="45.6" x14ac:dyDescent="0.3">
      <c r="A24" s="194">
        <v>14728</v>
      </c>
      <c r="B24" s="217" t="s">
        <v>76</v>
      </c>
      <c r="C24" s="5" t="s">
        <v>104</v>
      </c>
      <c r="D24" s="5" t="s">
        <v>105</v>
      </c>
      <c r="E24" s="5" t="s">
        <v>106</v>
      </c>
      <c r="F24" s="8" t="s">
        <v>107</v>
      </c>
      <c r="G24" s="8" t="s">
        <v>108</v>
      </c>
      <c r="H24" s="18">
        <v>5778</v>
      </c>
      <c r="I24" s="8" t="s">
        <v>90</v>
      </c>
      <c r="J24" s="9">
        <v>233.83</v>
      </c>
      <c r="K24" s="9">
        <v>2024</v>
      </c>
      <c r="L24" s="4" t="s">
        <v>83</v>
      </c>
      <c r="M24" s="6" t="s">
        <v>84</v>
      </c>
      <c r="N24" s="73">
        <v>6</v>
      </c>
      <c r="O24" s="162"/>
      <c r="P24" s="162" t="s">
        <v>63</v>
      </c>
      <c r="Q24" s="163"/>
      <c r="R24" s="164"/>
    </row>
    <row r="25" spans="1:18" x14ac:dyDescent="0.5">
      <c r="C25" s="1"/>
      <c r="D25" s="1"/>
      <c r="E25" s="1"/>
      <c r="F25" s="1"/>
      <c r="G25" s="20" t="s">
        <v>14</v>
      </c>
      <c r="H25" s="70">
        <f>SUM(H20:H24)</f>
        <v>6825508</v>
      </c>
      <c r="I25" s="71"/>
      <c r="J25" s="72">
        <f>SUM(J20:J24)</f>
        <v>2398.3999999999996</v>
      </c>
      <c r="K25" s="72">
        <f>SUM(K20:K22)</f>
        <v>5912.62</v>
      </c>
      <c r="O25" s="175" t="s">
        <v>64</v>
      </c>
      <c r="P25" s="175"/>
      <c r="Q25" s="176">
        <f>SUM(Q20:Q22)</f>
        <v>4360859</v>
      </c>
      <c r="R25" s="175"/>
    </row>
    <row r="26" spans="1:18" s="113" customFormat="1" ht="26.4" thickBot="1" x14ac:dyDescent="0.55000000000000004">
      <c r="A26" s="27"/>
      <c r="B26" s="213"/>
      <c r="C26" s="114"/>
      <c r="D26" s="114"/>
      <c r="E26" s="114"/>
      <c r="F26" s="114"/>
      <c r="G26" s="115"/>
      <c r="H26" s="136"/>
      <c r="I26" s="137"/>
      <c r="J26" s="138"/>
      <c r="K26" s="138"/>
    </row>
    <row r="27" spans="1:18" ht="14.4" x14ac:dyDescent="0.3">
      <c r="A27" s="249" t="s">
        <v>13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3"/>
      <c r="O27" s="266" t="s">
        <v>58</v>
      </c>
      <c r="P27" s="267"/>
      <c r="Q27" s="267"/>
      <c r="R27" s="268"/>
    </row>
    <row r="28" spans="1:18" ht="15" thickBot="1" x14ac:dyDescent="0.35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4"/>
      <c r="O28" s="269"/>
      <c r="P28" s="270"/>
      <c r="Q28" s="270"/>
      <c r="R28" s="271"/>
    </row>
    <row r="29" spans="1:18" ht="14.4" x14ac:dyDescent="0.3">
      <c r="A29" s="243" t="s">
        <v>0</v>
      </c>
      <c r="B29" s="262" t="s">
        <v>1</v>
      </c>
      <c r="C29" s="236" t="s">
        <v>2</v>
      </c>
      <c r="D29" s="236" t="s">
        <v>3</v>
      </c>
      <c r="E29" s="236" t="s">
        <v>4</v>
      </c>
      <c r="F29" s="236" t="s">
        <v>5</v>
      </c>
      <c r="G29" s="236" t="s">
        <v>6</v>
      </c>
      <c r="H29" s="236" t="s">
        <v>7</v>
      </c>
      <c r="I29" s="236" t="s">
        <v>8</v>
      </c>
      <c r="J29" s="236" t="s">
        <v>11</v>
      </c>
      <c r="K29" s="235" t="s">
        <v>21</v>
      </c>
      <c r="L29" s="236" t="s">
        <v>9</v>
      </c>
      <c r="M29" s="238" t="s">
        <v>10</v>
      </c>
      <c r="O29" s="277" t="s">
        <v>59</v>
      </c>
      <c r="P29" s="277" t="s">
        <v>60</v>
      </c>
      <c r="Q29" s="277" t="s">
        <v>61</v>
      </c>
      <c r="R29" s="277" t="s">
        <v>62</v>
      </c>
    </row>
    <row r="30" spans="1:18" ht="14.4" x14ac:dyDescent="0.3">
      <c r="A30" s="243"/>
      <c r="B30" s="262"/>
      <c r="C30" s="236"/>
      <c r="D30" s="236"/>
      <c r="E30" s="236"/>
      <c r="F30" s="241"/>
      <c r="G30" s="241"/>
      <c r="H30" s="241"/>
      <c r="I30" s="241"/>
      <c r="J30" s="241"/>
      <c r="K30" s="236"/>
      <c r="L30" s="241"/>
      <c r="M30" s="239"/>
      <c r="O30" s="278"/>
      <c r="P30" s="278"/>
      <c r="Q30" s="278"/>
      <c r="R30" s="278"/>
    </row>
    <row r="31" spans="1:18" ht="6" customHeight="1" thickBot="1" x14ac:dyDescent="0.35">
      <c r="A31" s="244"/>
      <c r="B31" s="263"/>
      <c r="C31" s="237"/>
      <c r="D31" s="237"/>
      <c r="E31" s="237"/>
      <c r="F31" s="242"/>
      <c r="G31" s="242"/>
      <c r="H31" s="242"/>
      <c r="I31" s="242"/>
      <c r="J31" s="242"/>
      <c r="K31" s="237"/>
      <c r="L31" s="242"/>
      <c r="M31" s="240"/>
      <c r="O31" s="278"/>
      <c r="P31" s="278"/>
      <c r="Q31" s="278"/>
      <c r="R31" s="278"/>
    </row>
    <row r="32" spans="1:18" s="62" customFormat="1" ht="27" customHeight="1" x14ac:dyDescent="0.3">
      <c r="A32" s="193"/>
      <c r="B32" s="216"/>
      <c r="C32" s="84"/>
      <c r="D32" s="84"/>
      <c r="E32" s="84"/>
      <c r="F32" s="86"/>
      <c r="G32" s="86"/>
      <c r="H32" s="86"/>
      <c r="I32" s="86"/>
      <c r="J32" s="86"/>
      <c r="K32" s="84"/>
      <c r="L32" s="86"/>
      <c r="M32" s="87"/>
      <c r="O32" s="161"/>
      <c r="P32" s="161"/>
      <c r="Q32" s="161"/>
      <c r="R32" s="161"/>
    </row>
    <row r="33" spans="1:18" s="2" customFormat="1" ht="45.6" x14ac:dyDescent="0.3">
      <c r="A33" s="195">
        <v>99</v>
      </c>
      <c r="B33" s="217" t="s">
        <v>109</v>
      </c>
      <c r="C33" s="5" t="s">
        <v>110</v>
      </c>
      <c r="D33" s="5" t="s">
        <v>111</v>
      </c>
      <c r="E33" s="5" t="s">
        <v>112</v>
      </c>
      <c r="F33" s="6" t="s">
        <v>80</v>
      </c>
      <c r="G33" s="8" t="s">
        <v>113</v>
      </c>
      <c r="H33" s="18">
        <v>150000</v>
      </c>
      <c r="I33" s="12" t="s">
        <v>114</v>
      </c>
      <c r="J33" s="9">
        <v>164.9</v>
      </c>
      <c r="K33" s="9">
        <v>650</v>
      </c>
      <c r="L33" s="4" t="s">
        <v>83</v>
      </c>
      <c r="M33" s="6" t="s">
        <v>93</v>
      </c>
      <c r="N33"/>
      <c r="O33" s="162"/>
      <c r="P33" s="162" t="s">
        <v>63</v>
      </c>
      <c r="Q33" s="171"/>
      <c r="R33" s="164"/>
    </row>
    <row r="34" spans="1:18" s="3" customFormat="1" ht="30" customHeight="1" x14ac:dyDescent="0.3">
      <c r="A34" s="194">
        <v>100</v>
      </c>
      <c r="B34" s="218" t="s">
        <v>115</v>
      </c>
      <c r="C34" s="11" t="s">
        <v>116</v>
      </c>
      <c r="D34" s="11" t="s">
        <v>117</v>
      </c>
      <c r="E34" s="11" t="s">
        <v>118</v>
      </c>
      <c r="F34" s="7" t="s">
        <v>23</v>
      </c>
      <c r="G34" s="15" t="s">
        <v>81</v>
      </c>
      <c r="H34" s="19">
        <v>249712</v>
      </c>
      <c r="I34" s="12" t="s">
        <v>119</v>
      </c>
      <c r="J34" s="10">
        <v>16.29</v>
      </c>
      <c r="K34" s="82">
        <v>465</v>
      </c>
      <c r="L34" s="4" t="s">
        <v>83</v>
      </c>
      <c r="M34" s="7" t="s">
        <v>120</v>
      </c>
      <c r="N34" s="68"/>
      <c r="O34" s="162" t="s">
        <v>63</v>
      </c>
      <c r="P34" s="162"/>
      <c r="Q34" s="171">
        <v>173868</v>
      </c>
      <c r="R34" s="164"/>
    </row>
    <row r="35" spans="1:18" s="81" customFormat="1" ht="45.6" x14ac:dyDescent="0.3">
      <c r="A35" s="196">
        <v>101</v>
      </c>
      <c r="B35" s="219" t="s">
        <v>121</v>
      </c>
      <c r="C35" s="75" t="s">
        <v>122</v>
      </c>
      <c r="D35" s="75" t="s">
        <v>123</v>
      </c>
      <c r="E35" s="75" t="s">
        <v>124</v>
      </c>
      <c r="F35" s="76" t="s">
        <v>23</v>
      </c>
      <c r="G35" s="77" t="s">
        <v>81</v>
      </c>
      <c r="H35" s="78">
        <v>68417</v>
      </c>
      <c r="I35" s="12" t="s">
        <v>125</v>
      </c>
      <c r="J35" s="79">
        <v>84.74</v>
      </c>
      <c r="K35" s="83">
        <v>185.25</v>
      </c>
      <c r="L35" s="4" t="s">
        <v>83</v>
      </c>
      <c r="M35" s="76" t="s">
        <v>93</v>
      </c>
      <c r="N35" s="80"/>
      <c r="O35" s="162"/>
      <c r="P35" s="162" t="s">
        <v>63</v>
      </c>
      <c r="Q35" s="172"/>
      <c r="R35" s="164"/>
    </row>
    <row r="36" spans="1:18" s="81" customFormat="1" ht="45.6" x14ac:dyDescent="0.3">
      <c r="A36" s="196">
        <v>102</v>
      </c>
      <c r="B36" s="219" t="s">
        <v>126</v>
      </c>
      <c r="C36" s="75" t="s">
        <v>127</v>
      </c>
      <c r="D36" s="75" t="s">
        <v>128</v>
      </c>
      <c r="E36" s="75" t="s">
        <v>129</v>
      </c>
      <c r="F36" s="76" t="s">
        <v>23</v>
      </c>
      <c r="G36" s="77" t="s">
        <v>81</v>
      </c>
      <c r="H36" s="78">
        <v>163384</v>
      </c>
      <c r="I36" s="12" t="s">
        <v>125</v>
      </c>
      <c r="J36" s="79">
        <v>66.62</v>
      </c>
      <c r="K36" s="83">
        <v>258</v>
      </c>
      <c r="L36" s="4" t="s">
        <v>83</v>
      </c>
      <c r="M36" s="76" t="s">
        <v>120</v>
      </c>
      <c r="N36" s="80"/>
      <c r="O36" s="162" t="s">
        <v>63</v>
      </c>
      <c r="P36" s="162"/>
      <c r="Q36" s="171">
        <v>235541</v>
      </c>
      <c r="R36" s="164"/>
    </row>
    <row r="37" spans="1:18" s="81" customFormat="1" ht="45.6" x14ac:dyDescent="0.3">
      <c r="A37" s="196">
        <v>103</v>
      </c>
      <c r="B37" s="219" t="s">
        <v>130</v>
      </c>
      <c r="C37" s="75" t="s">
        <v>131</v>
      </c>
      <c r="D37" s="75" t="s">
        <v>134</v>
      </c>
      <c r="E37" s="75" t="s">
        <v>135</v>
      </c>
      <c r="F37" s="76" t="s">
        <v>23</v>
      </c>
      <c r="G37" s="77" t="s">
        <v>81</v>
      </c>
      <c r="H37" s="78">
        <v>182099</v>
      </c>
      <c r="I37" s="12" t="s">
        <v>119</v>
      </c>
      <c r="J37" s="79">
        <v>120.29</v>
      </c>
      <c r="K37" s="83">
        <v>288.39999999999998</v>
      </c>
      <c r="L37" s="4" t="s">
        <v>83</v>
      </c>
      <c r="M37" s="76" t="s">
        <v>136</v>
      </c>
      <c r="N37" s="80"/>
      <c r="O37" s="162" t="s">
        <v>63</v>
      </c>
      <c r="P37" s="162"/>
      <c r="Q37" s="171">
        <v>359846</v>
      </c>
      <c r="R37" s="164"/>
    </row>
    <row r="38" spans="1:18" s="81" customFormat="1" ht="45.6" x14ac:dyDescent="0.3">
      <c r="A38" s="196">
        <v>104</v>
      </c>
      <c r="B38" s="219" t="s">
        <v>132</v>
      </c>
      <c r="C38" s="75" t="s">
        <v>133</v>
      </c>
      <c r="D38" s="75" t="s">
        <v>137</v>
      </c>
      <c r="E38" s="75" t="s">
        <v>138</v>
      </c>
      <c r="F38" s="76" t="s">
        <v>23</v>
      </c>
      <c r="G38" s="77" t="s">
        <v>139</v>
      </c>
      <c r="H38" s="78">
        <v>427034</v>
      </c>
      <c r="I38" s="12" t="s">
        <v>125</v>
      </c>
      <c r="J38" s="79">
        <v>20.89</v>
      </c>
      <c r="K38" s="83">
        <v>31770</v>
      </c>
      <c r="L38" s="4" t="s">
        <v>83</v>
      </c>
      <c r="M38" s="76" t="s">
        <v>140</v>
      </c>
      <c r="N38" s="80"/>
      <c r="O38" s="173"/>
      <c r="P38" s="173" t="s">
        <v>63</v>
      </c>
      <c r="Q38" s="174"/>
      <c r="R38" s="165"/>
    </row>
    <row r="39" spans="1:18" s="62" customFormat="1" ht="24" customHeight="1" x14ac:dyDescent="0.3">
      <c r="A39" s="197"/>
      <c r="B39" s="220"/>
      <c r="C39" s="38"/>
      <c r="D39" s="40"/>
      <c r="E39" s="40"/>
      <c r="F39" s="41"/>
      <c r="G39" s="65"/>
      <c r="H39" s="42"/>
      <c r="I39" s="43"/>
      <c r="J39" s="44"/>
      <c r="K39" s="66"/>
      <c r="L39" s="39"/>
      <c r="M39" s="41"/>
      <c r="N39" s="13"/>
      <c r="P39" s="170"/>
    </row>
    <row r="40" spans="1:18" s="62" customFormat="1" ht="26.4" thickBot="1" x14ac:dyDescent="0.55000000000000004">
      <c r="A40" s="27"/>
      <c r="B40" s="213"/>
      <c r="C40" s="14"/>
      <c r="D40" s="14"/>
      <c r="E40" s="14"/>
      <c r="F40" s="14"/>
      <c r="G40" s="20" t="s">
        <v>14</v>
      </c>
      <c r="H40" s="70">
        <f>SUM(H33:H38)</f>
        <v>1240646</v>
      </c>
      <c r="I40" s="71"/>
      <c r="J40" s="72">
        <f>SUM(J33:J38)</f>
        <v>473.73</v>
      </c>
      <c r="K40" s="72">
        <f>SUM(K33:K35)</f>
        <v>1300.25</v>
      </c>
      <c r="L40" s="14"/>
      <c r="M40" s="14"/>
      <c r="O40" s="175" t="s">
        <v>64</v>
      </c>
      <c r="P40" s="175"/>
      <c r="Q40" s="176">
        <f>SUM(Q33:Q38)</f>
        <v>769255</v>
      </c>
      <c r="R40" s="175"/>
    </row>
    <row r="41" spans="1:18" s="62" customFormat="1" ht="32.25" customHeight="1" thickBot="1" x14ac:dyDescent="0.55000000000000004">
      <c r="A41" s="232" t="s">
        <v>53</v>
      </c>
      <c r="B41" s="233"/>
      <c r="C41" s="233"/>
      <c r="D41" s="103"/>
      <c r="E41" s="103"/>
      <c r="F41" s="103"/>
      <c r="G41" s="104"/>
      <c r="H41" s="105"/>
      <c r="I41" s="103"/>
      <c r="J41" s="106"/>
      <c r="K41" s="106"/>
      <c r="L41" s="103"/>
      <c r="M41" s="107"/>
      <c r="O41" s="274" t="s">
        <v>58</v>
      </c>
      <c r="P41" s="275"/>
      <c r="Q41" s="275"/>
      <c r="R41" s="276"/>
    </row>
    <row r="42" spans="1:18" s="62" customFormat="1" ht="51.6" x14ac:dyDescent="0.3">
      <c r="A42" s="198" t="s">
        <v>48</v>
      </c>
      <c r="B42" s="221" t="s">
        <v>49</v>
      </c>
      <c r="C42" s="97" t="s">
        <v>2</v>
      </c>
      <c r="D42" s="97" t="s">
        <v>3</v>
      </c>
      <c r="E42" s="97" t="s">
        <v>4</v>
      </c>
      <c r="F42" s="97" t="s">
        <v>5</v>
      </c>
      <c r="G42" s="98" t="s">
        <v>6</v>
      </c>
      <c r="H42" s="99" t="s">
        <v>7</v>
      </c>
      <c r="I42" s="100" t="s">
        <v>50</v>
      </c>
      <c r="J42" s="101" t="s">
        <v>51</v>
      </c>
      <c r="K42" s="101" t="s">
        <v>20</v>
      </c>
      <c r="L42" s="97" t="s">
        <v>9</v>
      </c>
      <c r="M42" s="102" t="s">
        <v>10</v>
      </c>
      <c r="O42" s="168" t="s">
        <v>59</v>
      </c>
      <c r="P42" s="168" t="s">
        <v>60</v>
      </c>
      <c r="Q42" s="168" t="s">
        <v>61</v>
      </c>
      <c r="R42" s="168" t="s">
        <v>62</v>
      </c>
    </row>
    <row r="43" spans="1:18" s="62" customFormat="1" ht="24.75" customHeight="1" x14ac:dyDescent="0.3">
      <c r="A43" s="193"/>
      <c r="B43" s="222"/>
      <c r="C43" s="30"/>
      <c r="D43" s="30"/>
      <c r="E43" s="30"/>
      <c r="F43" s="30"/>
      <c r="G43" s="88"/>
      <c r="H43" s="89"/>
      <c r="I43" s="90"/>
      <c r="J43" s="91"/>
      <c r="K43" s="91"/>
      <c r="L43" s="30"/>
      <c r="M43" s="92"/>
    </row>
    <row r="44" spans="1:18" s="68" customFormat="1" ht="30" x14ac:dyDescent="0.3">
      <c r="A44" s="199">
        <v>8</v>
      </c>
      <c r="B44" s="223" t="s">
        <v>121</v>
      </c>
      <c r="C44" s="93" t="s">
        <v>161</v>
      </c>
      <c r="D44" s="93" t="s">
        <v>162</v>
      </c>
      <c r="E44" s="93" t="s">
        <v>163</v>
      </c>
      <c r="F44" s="94" t="s">
        <v>17</v>
      </c>
      <c r="G44" s="94" t="s">
        <v>164</v>
      </c>
      <c r="H44" s="74">
        <v>3961196</v>
      </c>
      <c r="I44" s="94" t="s">
        <v>54</v>
      </c>
      <c r="J44" s="95">
        <v>224.17</v>
      </c>
      <c r="K44" s="95">
        <v>555</v>
      </c>
      <c r="L44" s="67" t="s">
        <v>15</v>
      </c>
      <c r="M44" s="94" t="s">
        <v>136</v>
      </c>
      <c r="O44" s="167"/>
      <c r="P44" s="169" t="s">
        <v>63</v>
      </c>
      <c r="Q44" s="167"/>
      <c r="R44" s="167"/>
    </row>
    <row r="45" spans="1:18" s="62" customFormat="1" ht="32.25" customHeight="1" x14ac:dyDescent="0.5">
      <c r="A45" s="27"/>
      <c r="B45" s="213"/>
    </row>
    <row r="46" spans="1:18" s="62" customFormat="1" ht="24.6" x14ac:dyDescent="0.4">
      <c r="A46" s="234"/>
      <c r="B46" s="234"/>
      <c r="C46" s="108"/>
      <c r="D46" s="108"/>
      <c r="E46" s="108"/>
      <c r="F46" s="108"/>
      <c r="G46" s="109" t="s">
        <v>14</v>
      </c>
      <c r="H46" s="110">
        <f>SUM(H44:H44)</f>
        <v>3961196</v>
      </c>
      <c r="I46" s="111"/>
      <c r="J46" s="112">
        <f>SUM(J44:J44)</f>
        <v>224.17</v>
      </c>
      <c r="K46" s="112">
        <f>SUM(K44:K44)</f>
        <v>555</v>
      </c>
      <c r="L46" s="108"/>
      <c r="O46" s="175" t="s">
        <v>64</v>
      </c>
      <c r="P46" s="175"/>
      <c r="Q46" s="175">
        <f>SUM(Q42:Q44)</f>
        <v>0</v>
      </c>
      <c r="R46" s="175"/>
    </row>
    <row r="47" spans="1:18" s="113" customFormat="1" ht="26.4" thickBot="1" x14ac:dyDescent="0.55000000000000004">
      <c r="A47" s="200"/>
      <c r="B47" s="224"/>
      <c r="G47" s="139"/>
      <c r="H47" s="140"/>
      <c r="I47" s="141"/>
      <c r="J47" s="134"/>
      <c r="K47" s="134"/>
    </row>
    <row r="48" spans="1:18" ht="27.6" thickBot="1" x14ac:dyDescent="0.45">
      <c r="A48" s="201" t="s">
        <v>57</v>
      </c>
      <c r="B48" s="225"/>
      <c r="C48" s="127"/>
      <c r="D48" s="127"/>
      <c r="E48" s="127"/>
      <c r="F48" s="127"/>
      <c r="G48" s="127"/>
      <c r="H48" s="127"/>
      <c r="I48" s="127"/>
      <c r="J48" s="127"/>
      <c r="K48" s="127"/>
      <c r="L48" s="128"/>
      <c r="O48" s="274" t="s">
        <v>58</v>
      </c>
      <c r="P48" s="275"/>
      <c r="Q48" s="275"/>
      <c r="R48" s="276"/>
    </row>
    <row r="49" spans="1:18" s="62" customFormat="1" ht="51.6" x14ac:dyDescent="0.3">
      <c r="A49" s="198" t="s">
        <v>56</v>
      </c>
      <c r="B49" s="221" t="s">
        <v>49</v>
      </c>
      <c r="C49" s="129" t="s">
        <v>2</v>
      </c>
      <c r="D49" s="129" t="s">
        <v>3</v>
      </c>
      <c r="E49" s="129" t="s">
        <v>4</v>
      </c>
      <c r="F49" s="129" t="s">
        <v>5</v>
      </c>
      <c r="G49" s="130" t="s">
        <v>6</v>
      </c>
      <c r="H49" s="130" t="s">
        <v>7</v>
      </c>
      <c r="I49" s="130" t="s">
        <v>50</v>
      </c>
      <c r="J49" s="130" t="s">
        <v>51</v>
      </c>
      <c r="K49" s="130" t="s">
        <v>55</v>
      </c>
      <c r="L49" s="131" t="s">
        <v>10</v>
      </c>
      <c r="O49" s="168" t="s">
        <v>59</v>
      </c>
      <c r="P49" s="168" t="s">
        <v>60</v>
      </c>
      <c r="Q49" s="168" t="s">
        <v>61</v>
      </c>
      <c r="R49" s="168" t="s">
        <v>62</v>
      </c>
    </row>
    <row r="50" spans="1:18" s="62" customFormat="1" ht="120" x14ac:dyDescent="0.3">
      <c r="A50" s="202">
        <v>53</v>
      </c>
      <c r="B50" s="226" t="s">
        <v>151</v>
      </c>
      <c r="C50" s="132" t="s">
        <v>152</v>
      </c>
      <c r="D50" s="116" t="s">
        <v>153</v>
      </c>
      <c r="E50" s="116" t="s">
        <v>154</v>
      </c>
      <c r="F50" s="116" t="s">
        <v>80</v>
      </c>
      <c r="G50" s="125" t="s">
        <v>16</v>
      </c>
      <c r="H50" s="133">
        <v>64711</v>
      </c>
      <c r="I50" s="125" t="s">
        <v>155</v>
      </c>
      <c r="J50" s="126">
        <v>66.08</v>
      </c>
      <c r="K50" s="125" t="s">
        <v>15</v>
      </c>
      <c r="L50" s="116" t="s">
        <v>156</v>
      </c>
      <c r="O50" s="166" t="s">
        <v>63</v>
      </c>
      <c r="P50" s="168"/>
      <c r="Q50" s="166">
        <v>117608</v>
      </c>
      <c r="R50" s="166"/>
    </row>
    <row r="51" spans="1:18" s="62" customFormat="1" x14ac:dyDescent="0.5">
      <c r="A51" s="203"/>
      <c r="B51" s="227"/>
      <c r="C51" s="117"/>
      <c r="D51" s="117"/>
      <c r="E51" s="117"/>
      <c r="F51" s="117"/>
      <c r="G51" s="118"/>
      <c r="H51" s="119"/>
      <c r="I51" s="120"/>
      <c r="J51" s="121"/>
      <c r="K51" s="117"/>
      <c r="L51" s="117"/>
    </row>
    <row r="52" spans="1:18" x14ac:dyDescent="0.5">
      <c r="A52" s="203"/>
      <c r="B52" s="227"/>
      <c r="C52" s="117"/>
      <c r="D52" s="117"/>
      <c r="E52" s="117"/>
      <c r="F52" s="117"/>
      <c r="G52" s="122" t="s">
        <v>14</v>
      </c>
      <c r="H52" s="123">
        <f>SUM(H49:H50)</f>
        <v>64711</v>
      </c>
      <c r="I52" s="135"/>
      <c r="J52" s="124">
        <f>SUM(J49:J50)</f>
        <v>66.08</v>
      </c>
      <c r="K52" s="134"/>
      <c r="L52" s="117"/>
      <c r="O52" s="175" t="s">
        <v>64</v>
      </c>
      <c r="P52" s="175"/>
      <c r="Q52" s="175">
        <f>SUM(Q49:Q50)</f>
        <v>117608</v>
      </c>
      <c r="R52" s="175"/>
    </row>
    <row r="53" spans="1:18" s="113" customFormat="1" x14ac:dyDescent="0.5">
      <c r="A53" s="203"/>
      <c r="B53" s="227"/>
      <c r="C53" s="117"/>
      <c r="D53" s="117"/>
      <c r="E53" s="117"/>
      <c r="F53" s="117"/>
      <c r="G53" s="139"/>
      <c r="H53" s="140"/>
      <c r="I53" s="141"/>
      <c r="J53" s="142"/>
      <c r="K53" s="134"/>
      <c r="L53" s="117"/>
    </row>
    <row r="54" spans="1:18" ht="30.75" customHeight="1" x14ac:dyDescent="0.5">
      <c r="A54" s="204" t="s">
        <v>157</v>
      </c>
      <c r="B54" s="228"/>
      <c r="C54" s="175"/>
      <c r="D54" s="175"/>
      <c r="E54" s="175"/>
      <c r="F54" s="175"/>
      <c r="G54" s="175"/>
      <c r="H54" s="175"/>
      <c r="I54" s="175"/>
      <c r="J54" s="175"/>
      <c r="K54" s="175"/>
      <c r="L54" s="175"/>
    </row>
    <row r="55" spans="1:18" ht="40.200000000000003" customHeight="1" x14ac:dyDescent="0.5">
      <c r="A55" s="205" t="s">
        <v>150</v>
      </c>
      <c r="B55" s="229" t="s">
        <v>141</v>
      </c>
      <c r="C55" s="179" t="s">
        <v>142</v>
      </c>
      <c r="D55" s="180" t="s">
        <v>143</v>
      </c>
      <c r="E55" s="180" t="s">
        <v>144</v>
      </c>
      <c r="F55" s="166" t="s">
        <v>145</v>
      </c>
      <c r="G55" s="180" t="s">
        <v>6</v>
      </c>
      <c r="H55" s="180" t="s">
        <v>146</v>
      </c>
      <c r="I55" s="180" t="s">
        <v>147</v>
      </c>
      <c r="J55" s="180" t="s">
        <v>148</v>
      </c>
      <c r="K55" s="181" t="s">
        <v>9</v>
      </c>
      <c r="L55" s="166" t="s">
        <v>149</v>
      </c>
    </row>
    <row r="56" spans="1:18" ht="45.6" x14ac:dyDescent="0.5">
      <c r="A56" s="206">
        <v>5</v>
      </c>
      <c r="B56" s="229" t="s">
        <v>130</v>
      </c>
      <c r="C56" s="166" t="s">
        <v>158</v>
      </c>
      <c r="D56" s="166" t="s">
        <v>159</v>
      </c>
      <c r="E56" s="166" t="s">
        <v>160</v>
      </c>
      <c r="F56" s="166" t="s">
        <v>23</v>
      </c>
      <c r="G56" s="180" t="s">
        <v>16</v>
      </c>
      <c r="H56" s="182">
        <v>446974</v>
      </c>
      <c r="I56" s="181" t="s">
        <v>70</v>
      </c>
      <c r="J56" s="166">
        <v>126.43</v>
      </c>
      <c r="K56" s="166" t="s">
        <v>15</v>
      </c>
      <c r="L56" s="166"/>
    </row>
    <row r="57" spans="1:18" s="113" customFormat="1" ht="26.4" thickBot="1" x14ac:dyDescent="0.55000000000000004">
      <c r="A57" s="207"/>
      <c r="B57" s="230"/>
      <c r="C57" s="96"/>
      <c r="D57" s="96"/>
      <c r="E57" s="183"/>
      <c r="F57" s="96"/>
      <c r="G57" s="96"/>
      <c r="H57" s="96"/>
      <c r="I57" s="96"/>
      <c r="J57" s="96"/>
      <c r="K57" s="96"/>
      <c r="L57" s="96"/>
    </row>
    <row r="58" spans="1:18" s="113" customFormat="1" x14ac:dyDescent="0.5">
      <c r="A58" s="207"/>
      <c r="B58" s="230"/>
      <c r="C58" s="96"/>
      <c r="D58" s="96"/>
      <c r="E58" s="183"/>
      <c r="F58" s="96"/>
      <c r="G58" s="185" t="s">
        <v>14</v>
      </c>
      <c r="H58" s="186">
        <v>446974</v>
      </c>
      <c r="I58" s="184"/>
      <c r="J58" s="187">
        <v>126.43</v>
      </c>
      <c r="K58" s="96"/>
      <c r="L58" s="96"/>
    </row>
    <row r="59" spans="1:18" s="113" customFormat="1" x14ac:dyDescent="0.5">
      <c r="A59" s="207"/>
      <c r="B59" s="230"/>
      <c r="C59" s="96"/>
      <c r="D59" s="96"/>
      <c r="E59" s="183"/>
      <c r="F59" s="96"/>
      <c r="G59" s="188"/>
      <c r="H59" s="189"/>
      <c r="I59" s="190"/>
      <c r="J59" s="190"/>
      <c r="K59" s="96"/>
      <c r="L59" s="96"/>
      <c r="R59" s="211"/>
    </row>
    <row r="60" spans="1:18" x14ac:dyDescent="0.5">
      <c r="E60" s="114"/>
    </row>
    <row r="61" spans="1:18" ht="20.25" customHeight="1" x14ac:dyDescent="0.5">
      <c r="E61" s="177" t="s">
        <v>65</v>
      </c>
      <c r="G61" s="208" t="s">
        <v>165</v>
      </c>
      <c r="H61" s="210">
        <v>12539035</v>
      </c>
      <c r="I61" s="175"/>
      <c r="J61" s="175"/>
      <c r="K61" s="175"/>
      <c r="L61" s="175"/>
      <c r="O61" s="209" t="s">
        <v>165</v>
      </c>
      <c r="P61" s="175"/>
      <c r="Q61" s="212">
        <v>5247722</v>
      </c>
      <c r="R61" s="175"/>
    </row>
    <row r="62" spans="1:18" x14ac:dyDescent="0.5">
      <c r="E62" s="177" t="s">
        <v>66</v>
      </c>
    </row>
    <row r="63" spans="1:18" s="113" customFormat="1" ht="20.25" customHeight="1" x14ac:dyDescent="0.5">
      <c r="A63" s="27"/>
      <c r="B63" s="213"/>
      <c r="C63"/>
      <c r="D63"/>
      <c r="E63" s="177" t="s">
        <v>67</v>
      </c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x14ac:dyDescent="0.5">
      <c r="C64" s="178"/>
    </row>
    <row r="65" spans="1:3" ht="20.399999999999999" customHeight="1" x14ac:dyDescent="0.5">
      <c r="A65" s="27" t="s">
        <v>68</v>
      </c>
      <c r="B65" s="213" t="s">
        <v>166</v>
      </c>
      <c r="C65" s="178"/>
    </row>
    <row r="66" spans="1:3" x14ac:dyDescent="0.5">
      <c r="A66" s="27" t="s">
        <v>69</v>
      </c>
      <c r="B66" s="231" t="s">
        <v>167</v>
      </c>
      <c r="C66" s="178"/>
    </row>
    <row r="67" spans="1:3" x14ac:dyDescent="0.5">
      <c r="C67" s="178"/>
    </row>
  </sheetData>
  <mergeCells count="46">
    <mergeCell ref="O48:R48"/>
    <mergeCell ref="O41:R41"/>
    <mergeCell ref="O27:R28"/>
    <mergeCell ref="O29:O31"/>
    <mergeCell ref="P29:P31"/>
    <mergeCell ref="Q29:Q31"/>
    <mergeCell ref="R29:R31"/>
    <mergeCell ref="B29:B31"/>
    <mergeCell ref="E29:E31"/>
    <mergeCell ref="C29:C31"/>
    <mergeCell ref="N14:N15"/>
    <mergeCell ref="O14:R15"/>
    <mergeCell ref="O16:O18"/>
    <mergeCell ref="P16:P18"/>
    <mergeCell ref="Q16:Q18"/>
    <mergeCell ref="R16:R18"/>
    <mergeCell ref="A6:M7"/>
    <mergeCell ref="A14:M15"/>
    <mergeCell ref="A27:M28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D16:D18"/>
    <mergeCell ref="B16:B18"/>
    <mergeCell ref="A41:C41"/>
    <mergeCell ref="A46:B46"/>
    <mergeCell ref="N16:N18"/>
    <mergeCell ref="M29:M31"/>
    <mergeCell ref="K16:K18"/>
    <mergeCell ref="K29:K31"/>
    <mergeCell ref="L16:L18"/>
    <mergeCell ref="A16:A18"/>
    <mergeCell ref="H29:H31"/>
    <mergeCell ref="L29:L31"/>
    <mergeCell ref="A29:A31"/>
    <mergeCell ref="F29:F31"/>
    <mergeCell ref="G29:G31"/>
    <mergeCell ref="I29:I31"/>
    <mergeCell ref="D29:D31"/>
    <mergeCell ref="J29:J31"/>
  </mergeCells>
  <printOptions horizontalCentered="1"/>
  <pageMargins left="0.25" right="0.25" top="0.75" bottom="0.75" header="0.3" footer="0.3"/>
  <pageSetup paperSize="41" scale="29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 x14ac:dyDescent="0.3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.75" thickBot="1" x14ac:dyDescent="0.3"/>
    <row r="3" spans="1:12" ht="28.5" thickBot="1" x14ac:dyDescent="0.45">
      <c r="A3" s="21" t="s">
        <v>24</v>
      </c>
      <c r="B3" s="22"/>
      <c r="C3" s="22"/>
      <c r="D3" s="22"/>
      <c r="E3" s="22"/>
      <c r="F3" s="22"/>
      <c r="G3" s="23"/>
      <c r="H3" s="24"/>
      <c r="I3" s="22"/>
      <c r="J3" s="25"/>
      <c r="K3" s="22"/>
      <c r="L3" s="26"/>
    </row>
    <row r="4" spans="1:12" ht="15" customHeight="1" x14ac:dyDescent="0.3">
      <c r="A4" s="295"/>
      <c r="B4" s="296"/>
      <c r="C4" s="49"/>
      <c r="D4" s="49"/>
      <c r="E4" s="49"/>
      <c r="F4" s="49"/>
      <c r="G4" s="50"/>
      <c r="H4" s="297" t="s">
        <v>7</v>
      </c>
      <c r="I4" s="300" t="s">
        <v>28</v>
      </c>
      <c r="J4" s="297" t="s">
        <v>25</v>
      </c>
      <c r="K4" s="300" t="s">
        <v>9</v>
      </c>
      <c r="L4" s="297" t="s">
        <v>10</v>
      </c>
    </row>
    <row r="5" spans="1:12" ht="11.25" customHeight="1" thickBot="1" x14ac:dyDescent="0.35">
      <c r="A5" s="301" t="s">
        <v>26</v>
      </c>
      <c r="B5" s="302"/>
      <c r="C5" s="51" t="s">
        <v>2</v>
      </c>
      <c r="D5" s="51" t="s">
        <v>27</v>
      </c>
      <c r="E5" s="51" t="s">
        <v>4</v>
      </c>
      <c r="F5" s="51" t="s">
        <v>5</v>
      </c>
      <c r="G5" s="52" t="s">
        <v>6</v>
      </c>
      <c r="H5" s="298"/>
      <c r="I5" s="298"/>
      <c r="J5" s="298"/>
      <c r="K5" s="298"/>
      <c r="L5" s="298"/>
    </row>
    <row r="6" spans="1:12" ht="15.75" hidden="1" customHeight="1" thickBot="1" x14ac:dyDescent="0.3">
      <c r="A6" s="303"/>
      <c r="B6" s="304"/>
      <c r="C6" s="53"/>
      <c r="D6" s="53"/>
      <c r="E6" s="53"/>
      <c r="F6" s="53"/>
      <c r="G6" s="52" t="s">
        <v>29</v>
      </c>
      <c r="H6" s="298"/>
      <c r="I6" s="298"/>
      <c r="J6" s="298"/>
      <c r="K6" s="298"/>
      <c r="L6" s="298"/>
    </row>
    <row r="7" spans="1:12" x14ac:dyDescent="0.3">
      <c r="A7" s="54"/>
      <c r="B7" s="55"/>
      <c r="C7" s="53"/>
      <c r="D7" s="53"/>
      <c r="E7" s="53"/>
      <c r="F7" s="53"/>
      <c r="G7" s="52"/>
      <c r="H7" s="298"/>
      <c r="I7" s="298"/>
      <c r="J7" s="298"/>
      <c r="K7" s="298"/>
      <c r="L7" s="298"/>
    </row>
    <row r="8" spans="1:12" x14ac:dyDescent="0.3">
      <c r="A8" s="56" t="s">
        <v>30</v>
      </c>
      <c r="B8" s="57" t="s">
        <v>31</v>
      </c>
      <c r="C8" s="58"/>
      <c r="D8" s="58"/>
      <c r="E8" s="58"/>
      <c r="F8" s="58"/>
      <c r="G8" s="59"/>
      <c r="H8" s="299"/>
      <c r="I8" s="299"/>
      <c r="J8" s="299"/>
      <c r="K8" s="299"/>
      <c r="L8" s="299"/>
    </row>
    <row r="9" spans="1:12" ht="15" x14ac:dyDescent="0.25">
      <c r="A9" s="294"/>
      <c r="B9" s="294"/>
      <c r="C9" s="60"/>
      <c r="D9" s="60"/>
      <c r="E9" s="60"/>
      <c r="F9" s="60"/>
      <c r="G9" s="60"/>
      <c r="H9" s="294"/>
      <c r="I9" s="294"/>
      <c r="J9" s="60"/>
      <c r="K9" s="60"/>
      <c r="L9" s="60"/>
    </row>
    <row r="10" spans="1:12" x14ac:dyDescent="0.3">
      <c r="A10" s="46" t="s">
        <v>32</v>
      </c>
      <c r="B10" s="286">
        <v>43699</v>
      </c>
      <c r="C10" s="287" t="s">
        <v>34</v>
      </c>
      <c r="D10" s="291" t="s">
        <v>35</v>
      </c>
      <c r="E10" s="291" t="s">
        <v>36</v>
      </c>
      <c r="F10" s="285" t="s">
        <v>23</v>
      </c>
      <c r="G10" s="285" t="s">
        <v>16</v>
      </c>
      <c r="H10" s="292">
        <v>27378</v>
      </c>
      <c r="I10" s="282" t="s">
        <v>37</v>
      </c>
      <c r="J10" s="283">
        <v>980.50699999999995</v>
      </c>
      <c r="K10" s="289" t="s">
        <v>15</v>
      </c>
      <c r="L10" s="285" t="s">
        <v>22</v>
      </c>
    </row>
    <row r="11" spans="1:12" x14ac:dyDescent="0.3">
      <c r="A11" s="46" t="s">
        <v>33</v>
      </c>
      <c r="B11" s="286"/>
      <c r="C11" s="288"/>
      <c r="D11" s="291"/>
      <c r="E11" s="291"/>
      <c r="F11" s="285"/>
      <c r="G11" s="285"/>
      <c r="H11" s="293"/>
      <c r="I11" s="282"/>
      <c r="J11" s="283"/>
      <c r="K11" s="290"/>
      <c r="L11" s="285"/>
    </row>
    <row r="12" spans="1:12" x14ac:dyDescent="0.3">
      <c r="A12" s="46" t="s">
        <v>38</v>
      </c>
      <c r="B12" s="286">
        <v>43705</v>
      </c>
      <c r="C12" s="287" t="s">
        <v>46</v>
      </c>
      <c r="D12" s="291" t="s">
        <v>47</v>
      </c>
      <c r="E12" s="291" t="s">
        <v>40</v>
      </c>
      <c r="F12" s="285" t="s">
        <v>23</v>
      </c>
      <c r="G12" s="285" t="s">
        <v>16</v>
      </c>
      <c r="H12" s="292">
        <v>29178</v>
      </c>
      <c r="I12" s="282" t="s">
        <v>37</v>
      </c>
      <c r="J12" s="283">
        <v>1048.3399999999999</v>
      </c>
      <c r="K12" s="284" t="s">
        <v>15</v>
      </c>
      <c r="L12" s="285" t="s">
        <v>22</v>
      </c>
    </row>
    <row r="13" spans="1:12" x14ac:dyDescent="0.3">
      <c r="A13" s="47" t="s">
        <v>39</v>
      </c>
      <c r="B13" s="286"/>
      <c r="C13" s="288"/>
      <c r="D13" s="291"/>
      <c r="E13" s="291"/>
      <c r="F13" s="285"/>
      <c r="G13" s="285"/>
      <c r="H13" s="293"/>
      <c r="I13" s="282"/>
      <c r="J13" s="283"/>
      <c r="K13" s="284"/>
      <c r="L13" s="285"/>
    </row>
    <row r="14" spans="1:12" x14ac:dyDescent="0.3">
      <c r="A14" s="48" t="s">
        <v>41</v>
      </c>
      <c r="B14" s="286">
        <v>43706</v>
      </c>
      <c r="C14" s="287" t="s">
        <v>43</v>
      </c>
      <c r="D14" s="287" t="s">
        <v>44</v>
      </c>
      <c r="E14" s="287" t="s">
        <v>45</v>
      </c>
      <c r="F14" s="285" t="s">
        <v>23</v>
      </c>
      <c r="G14" s="285" t="s">
        <v>16</v>
      </c>
      <c r="H14" s="281">
        <v>27378</v>
      </c>
      <c r="I14" s="282" t="s">
        <v>37</v>
      </c>
      <c r="J14" s="283">
        <v>2158.1999999999998</v>
      </c>
      <c r="K14" s="284" t="s">
        <v>15</v>
      </c>
      <c r="L14" s="285" t="s">
        <v>18</v>
      </c>
    </row>
    <row r="15" spans="1:12" x14ac:dyDescent="0.3">
      <c r="A15" s="47" t="s">
        <v>42</v>
      </c>
      <c r="B15" s="286"/>
      <c r="C15" s="288"/>
      <c r="D15" s="288"/>
      <c r="E15" s="288"/>
      <c r="F15" s="285"/>
      <c r="G15" s="285"/>
      <c r="H15" s="281"/>
      <c r="I15" s="282"/>
      <c r="J15" s="283"/>
      <c r="K15" s="284"/>
      <c r="L15" s="285"/>
    </row>
    <row r="16" spans="1:12" ht="16.5" thickBot="1" x14ac:dyDescent="0.3">
      <c r="A16" s="32"/>
      <c r="B16" s="31"/>
      <c r="C16" s="30"/>
      <c r="D16" s="30"/>
      <c r="E16" s="30"/>
      <c r="F16" s="30"/>
      <c r="G16" s="33"/>
      <c r="H16" s="34"/>
      <c r="I16" s="35"/>
      <c r="J16" s="36"/>
      <c r="K16" s="37"/>
      <c r="L16" s="30"/>
    </row>
    <row r="17" spans="1:12" ht="29.25" thickBot="1" x14ac:dyDescent="0.5">
      <c r="A17" s="16"/>
      <c r="B17" s="16"/>
      <c r="C17" s="27"/>
      <c r="D17" s="28"/>
      <c r="E17" s="17"/>
      <c r="F17" s="279" t="s">
        <v>14</v>
      </c>
      <c r="G17" s="280"/>
      <c r="H17" s="61">
        <f>SUM(H10:H11:H12:H13,H14,H15)</f>
        <v>83934</v>
      </c>
      <c r="I17" s="29"/>
      <c r="J17" s="45">
        <f>SUM(J10,J15)</f>
        <v>980.50699999999995</v>
      </c>
      <c r="K17" s="16"/>
      <c r="L17" s="16"/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2024-01-04T20:02:41Z</cp:lastPrinted>
  <dcterms:created xsi:type="dcterms:W3CDTF">2011-04-07T12:29:15Z</dcterms:created>
  <dcterms:modified xsi:type="dcterms:W3CDTF">2024-01-04T20:04:27Z</dcterms:modified>
</cp:coreProperties>
</file>