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20" yWindow="-120" windowWidth="19416" windowHeight="11016"/>
  </bookViews>
  <sheets>
    <sheet name="Hoja1" sheetId="1" r:id="rId1"/>
    <sheet name="Hoja2" sheetId="2" r:id="rId2"/>
    <sheet name="Hoja3" sheetId="3" r:id="rId3"/>
  </sheets>
  <definedNames>
    <definedName name="_xlnm.Print_Area" localSheetId="0">Hoja1!$A$6:$R$73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R45" i="1" l="1"/>
  <c r="Q45" i="1"/>
  <c r="R38" i="1"/>
  <c r="R23" i="1"/>
  <c r="H62" i="1"/>
  <c r="J38" i="1"/>
  <c r="K38" i="1"/>
  <c r="R65" i="1" l="1"/>
  <c r="Q38" i="1"/>
  <c r="H38" i="1"/>
  <c r="J45" i="1" l="1"/>
  <c r="H45" i="1"/>
  <c r="Q23" i="1" l="1"/>
  <c r="Q65" i="1" s="1"/>
  <c r="K23" i="1"/>
  <c r="J23" i="1"/>
  <c r="H23" i="1"/>
  <c r="B71" i="1" l="1"/>
  <c r="J17" i="2" l="1"/>
  <c r="H17" i="2"/>
</calcChain>
</file>

<file path=xl/sharedStrings.xml><?xml version="1.0" encoding="utf-8"?>
<sst xmlns="http://schemas.openxmlformats.org/spreadsheetml/2006/main" count="267" uniqueCount="153">
  <si>
    <t xml:space="preserve">PERMISO Nº </t>
  </si>
  <si>
    <t xml:space="preserve">RESOLUCION FECHA </t>
  </si>
  <si>
    <t>PROPIETARIO</t>
  </si>
  <si>
    <t>DIRECCION</t>
  </si>
  <si>
    <t>ARQUITECTO PROYECTO</t>
  </si>
  <si>
    <t>REVISOR INDEPENDIENTE</t>
  </si>
  <si>
    <t>DESTINO</t>
  </si>
  <si>
    <t>$</t>
  </si>
  <si>
    <t>DESCRIPCION PROYECTO</t>
  </si>
  <si>
    <t>NORMAS ESPECIALES</t>
  </si>
  <si>
    <t>ARQUITECTO REVISOR</t>
  </si>
  <si>
    <t>SUPERFICIE      M²</t>
  </si>
  <si>
    <t xml:space="preserve">P E R M I S O S   D E   E D I F I C A C I O N </t>
  </si>
  <si>
    <t>P E R M I S O S   D E   O B R A   M E N O R</t>
  </si>
  <si>
    <t>SUBTOTAL</t>
  </si>
  <si>
    <t>NINGUNA</t>
  </si>
  <si>
    <t>VIVIENDA</t>
  </si>
  <si>
    <t>C. ESPINOSA</t>
  </si>
  <si>
    <t>ALTURA MÁXIMA</t>
  </si>
  <si>
    <t>SUPERFICIE DEL TERRENO</t>
  </si>
  <si>
    <t>SUPERFIECIE DEL TERRENO</t>
  </si>
  <si>
    <t>A. MONARDES</t>
  </si>
  <si>
    <t>S/REV</t>
  </si>
  <si>
    <r>
      <rPr>
        <b/>
        <sz val="22"/>
        <color theme="1"/>
        <rFont val="Arial"/>
        <family val="2"/>
      </rPr>
      <t>RESOLUCIONES</t>
    </r>
    <r>
      <rPr>
        <sz val="22"/>
        <color theme="1"/>
        <rFont val="Arial"/>
        <family val="2"/>
      </rPr>
      <t xml:space="preserve"> </t>
    </r>
  </si>
  <si>
    <t>SUPERFCIE TERRENO</t>
  </si>
  <si>
    <t>RESOLUCIÓN</t>
  </si>
  <si>
    <t>DIRECCIÓN</t>
  </si>
  <si>
    <t>DESCRIPCION DEL PROYECTO</t>
  </si>
  <si>
    <t>TERRENOS</t>
  </si>
  <si>
    <t>N°</t>
  </si>
  <si>
    <t>FECHA</t>
  </si>
  <si>
    <t>2491-A</t>
  </si>
  <si>
    <t>LR-2527</t>
  </si>
  <si>
    <t>SOCIEDAD DE INVERSIONES Y SERVICIO INVER S.A.</t>
  </si>
  <si>
    <t xml:space="preserve">CARLOS SILVA VILDOSOLA </t>
  </si>
  <si>
    <t>CATALINA RIVERA</t>
  </si>
  <si>
    <t>FUSION</t>
  </si>
  <si>
    <t>2492-A</t>
  </si>
  <si>
    <t>LR-2528</t>
  </si>
  <si>
    <t>ROBERTO GONZALEZ</t>
  </si>
  <si>
    <t>2493-A</t>
  </si>
  <si>
    <t>LR-2529</t>
  </si>
  <si>
    <t>SANDRA SABAJ DIMES</t>
  </si>
  <si>
    <t>23 DE FEBRERO 8915 Y 8931</t>
  </si>
  <si>
    <t>RAUL CORREA</t>
  </si>
  <si>
    <t>MARIA KOSLER / JOSE KOSLER</t>
  </si>
  <si>
    <t xml:space="preserve">GUEMES 245 </t>
  </si>
  <si>
    <t xml:space="preserve"> </t>
  </si>
  <si>
    <t>LEY DE APORTES LEY 20.958</t>
  </si>
  <si>
    <t>SI</t>
  </si>
  <si>
    <t>NO</t>
  </si>
  <si>
    <t>MONTO</t>
  </si>
  <si>
    <t>SUP</t>
  </si>
  <si>
    <t>TOTAL</t>
  </si>
  <si>
    <t>ARQUITECTO</t>
  </si>
  <si>
    <t>LA REINA</t>
  </si>
  <si>
    <t>SUP (m2)</t>
  </si>
  <si>
    <t xml:space="preserve">TOTAL </t>
  </si>
  <si>
    <t xml:space="preserve">  </t>
  </si>
  <si>
    <t xml:space="preserve">VIVIENDA </t>
  </si>
  <si>
    <t>S/REV.</t>
  </si>
  <si>
    <t xml:space="preserve">AMPLIACION </t>
  </si>
  <si>
    <t xml:space="preserve">CERTIFICADO N° </t>
  </si>
  <si>
    <t>RESOLUCION FECHA</t>
  </si>
  <si>
    <t>DESCIPCION PROYECTO</t>
  </si>
  <si>
    <t>SUPERFICIE M2</t>
  </si>
  <si>
    <t>NORMAS EPECIALES</t>
  </si>
  <si>
    <t>LGUC., OGUC., PRC., Y LEY 21.442</t>
  </si>
  <si>
    <t>L E Y  N° 20.898</t>
  </si>
  <si>
    <t xml:space="preserve">A.ESPEJO </t>
  </si>
  <si>
    <t xml:space="preserve">MODIFICACION DE PROYECTO AMPLIACION MAYOR </t>
  </si>
  <si>
    <t xml:space="preserve">MODIFICACION DE PROYECTO AMPLIACION </t>
  </si>
  <si>
    <t xml:space="preserve">ESTADISTICAS DE PERMISOS, RESOLUCIONES Y OTROS  MES DE NOVIEMBRE 2023       </t>
  </si>
  <si>
    <t>03.11.2023</t>
  </si>
  <si>
    <t xml:space="preserve">COMERCIAL C. CH COMPAS CHILE LTDA </t>
  </si>
  <si>
    <t xml:space="preserve">MONSEÑOR EDWARDS 749 </t>
  </si>
  <si>
    <t xml:space="preserve">WALTON NAVIA FRITZ </t>
  </si>
  <si>
    <t>390.59</t>
  </si>
  <si>
    <t>684.2</t>
  </si>
  <si>
    <t xml:space="preserve">NINGUNA </t>
  </si>
  <si>
    <t xml:space="preserve">C.ESPINOSA </t>
  </si>
  <si>
    <t>X</t>
  </si>
  <si>
    <t>06.11.2023</t>
  </si>
  <si>
    <t xml:space="preserve">I. MUNICIPALIDAD DE LA REINA </t>
  </si>
  <si>
    <t>ALC. FDO. CASTILLO VELASCO 9925</t>
  </si>
  <si>
    <t xml:space="preserve">ANGELICA CASTRO OSORIO </t>
  </si>
  <si>
    <t xml:space="preserve">CENTRO RECICLAJE </t>
  </si>
  <si>
    <t>209.35</t>
  </si>
  <si>
    <t>1213.56</t>
  </si>
  <si>
    <t>2543-A</t>
  </si>
  <si>
    <t>LR2579</t>
  </si>
  <si>
    <t xml:space="preserve">SOCIEDAD INMOBILIARIA SIERRA NEVADA  LTDA </t>
  </si>
  <si>
    <t>VICENTE PEREZ ROSALES 1625- P. DE GALES 7650</t>
  </si>
  <si>
    <t xml:space="preserve">EDUARDO CANCINO GACITUA </t>
  </si>
  <si>
    <t xml:space="preserve">FUSION </t>
  </si>
  <si>
    <t>FUSION DE 4 LOTES</t>
  </si>
  <si>
    <t>9248.4</t>
  </si>
  <si>
    <t xml:space="preserve">A.MONARDES </t>
  </si>
  <si>
    <t>09.11.2023</t>
  </si>
  <si>
    <t xml:space="preserve">MARCELO PARRA BUSTAMANTE </t>
  </si>
  <si>
    <t>SIMN BOLIVAR 8160-I</t>
  </si>
  <si>
    <t xml:space="preserve">RICARDO FRANULIC MORAGA </t>
  </si>
  <si>
    <t xml:space="preserve">S/REV. </t>
  </si>
  <si>
    <t xml:space="preserve">N.JOFRE </t>
  </si>
  <si>
    <t>224.06</t>
  </si>
  <si>
    <t>18.11.2023</t>
  </si>
  <si>
    <t xml:space="preserve">XAVIERA  PAZ CAMPLA </t>
  </si>
  <si>
    <t xml:space="preserve">ECHEÑIQUE 7485 D </t>
  </si>
  <si>
    <t xml:space="preserve">JAVIER FUENZALIDA </t>
  </si>
  <si>
    <t>128.82</t>
  </si>
  <si>
    <t>2819.00</t>
  </si>
  <si>
    <t xml:space="preserve">L.G.U.C., O.G.U.C. Y P.R.C. </t>
  </si>
  <si>
    <t>20.11.2023</t>
  </si>
  <si>
    <t xml:space="preserve">NUEVOS DESARROLLOS S.A </t>
  </si>
  <si>
    <t>AV. LARRAIN 5862, MP- 1094</t>
  </si>
  <si>
    <t xml:space="preserve">DANIEL VERGARA </t>
  </si>
  <si>
    <t xml:space="preserve">MODULO </t>
  </si>
  <si>
    <t>31770.45</t>
  </si>
  <si>
    <t xml:space="preserve">C. ESPINOSA </t>
  </si>
  <si>
    <t>23.11.2023</t>
  </si>
  <si>
    <t xml:space="preserve">CLAUDIA CHAVEZ OYANEDEL </t>
  </si>
  <si>
    <t>MARTIN RIVAS 6850</t>
  </si>
  <si>
    <t xml:space="preserve">ANGELA LOHSE ALVAREZ </t>
  </si>
  <si>
    <t>A.MONARDES</t>
  </si>
  <si>
    <t>24.11.2023</t>
  </si>
  <si>
    <t xml:space="preserve">INVERSIONES ASERPRO LTDA </t>
  </si>
  <si>
    <t>PRINCIPE DE GALES 6706</t>
  </si>
  <si>
    <t xml:space="preserve">HANS DIAZ BARRIGA </t>
  </si>
  <si>
    <t>239.33</t>
  </si>
  <si>
    <t xml:space="preserve">CLINICA VETERINARIA </t>
  </si>
  <si>
    <t xml:space="preserve">CARL WERNER PETZOLD LEIGHTON </t>
  </si>
  <si>
    <t>BLEST GANA 6045</t>
  </si>
  <si>
    <t xml:space="preserve">JAVIERA SCHWEIKART </t>
  </si>
  <si>
    <t>M.GARRIDO</t>
  </si>
  <si>
    <t xml:space="preserve">CERTIFICADO DE REGULARIZACION VIVIENDA CUYO RECINTOS HABITABLES INCLUIDOS      BAÑO Y COCINA NO EXCEDAN 140 M2.       LEY 20.898                                         </t>
  </si>
  <si>
    <t xml:space="preserve">LUIS GILBERTO GUERREO </t>
  </si>
  <si>
    <t>LA CAÑADA 6486</t>
  </si>
  <si>
    <t>OSCAR LORCA FREDES</t>
  </si>
  <si>
    <t>408.59</t>
  </si>
  <si>
    <t>21.11.2023</t>
  </si>
  <si>
    <t xml:space="preserve">NUEVOS DESARROLLOS  S.A </t>
  </si>
  <si>
    <t>AV. LARRAIN 5862</t>
  </si>
  <si>
    <t xml:space="preserve">ALVARO KIRBERG RUIZ </t>
  </si>
  <si>
    <t xml:space="preserve">MLOCAL COMERCIAL </t>
  </si>
  <si>
    <t>245050.8</t>
  </si>
  <si>
    <t>28.11.2023</t>
  </si>
  <si>
    <t xml:space="preserve">PAOLA FRANCO LASNERS </t>
  </si>
  <si>
    <t>REINA VICTORIA 6985</t>
  </si>
  <si>
    <t xml:space="preserve">DOLLYS SANTOS COLLAO </t>
  </si>
  <si>
    <t>629.12</t>
  </si>
  <si>
    <t>DIRECTOR DE OBRAS (S)</t>
  </si>
  <si>
    <t xml:space="preserve">MAURICIO GARRIDO ARABIA </t>
  </si>
  <si>
    <t>MGA/AEA/mpa.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</si>
</sst>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6" formatCode="&quot;$&quot;#,##0;[Red]&quot;$&quot;\-#,##0"/>
    <numFmt numFmtId="42" formatCode="_ &quot;$&quot;* #,##0_ ;_ &quot;$&quot;* \-#,##0_ ;_ &quot;$&quot;* &quot;-&quot;_ ;_ @_ "/>
    <numFmt numFmtId="164" formatCode="&quot;$&quot;\ #,##0"/>
    <numFmt numFmtId="165" formatCode="#,##0.000"/>
    <numFmt numFmtId="166" formatCode="0.0"/>
    <numFmt numFmtId="167" formatCode="#,##0.0"/>
  </numFmts>
  <fonts count="44">
    <font>
      <sz val="11"/>
      <color theme="1"/>
      <name val="Calibri"/>
      <family val="2"/>
      <scheme val="minor"/>
    </font>
    <font>
      <sz val="12"/>
      <name val="Arial"/>
      <family val="2"/>
    </font>
    <font>
      <sz val="12"/>
      <color theme="1"/>
      <name val="Arial"/>
      <family val="2"/>
    </font>
    <font>
      <sz val="11"/>
      <color theme="1"/>
      <name val="Arial"/>
      <family val="2"/>
    </font>
    <font>
      <sz val="14"/>
      <color theme="1"/>
      <name val="Arial"/>
      <family val="2"/>
    </font>
    <font>
      <sz val="9"/>
      <name val="Arial"/>
      <family val="2"/>
    </font>
    <font>
      <sz val="11"/>
      <name val="Calibri"/>
      <family val="2"/>
      <scheme val="minor"/>
    </font>
    <font>
      <b/>
      <sz val="20"/>
      <color theme="1"/>
      <name val="Arial"/>
      <family val="2"/>
    </font>
    <font>
      <b/>
      <sz val="28"/>
      <color theme="0"/>
      <name val="Arial"/>
      <family val="2"/>
    </font>
    <font>
      <b/>
      <sz val="28"/>
      <color theme="1"/>
      <name val="Arial"/>
      <family val="2"/>
    </font>
    <font>
      <b/>
      <sz val="22"/>
      <color theme="1"/>
      <name val="Arial"/>
      <family val="2"/>
    </font>
    <font>
      <b/>
      <sz val="14"/>
      <color theme="1"/>
      <name val="Arial"/>
      <family val="2"/>
    </font>
    <font>
      <b/>
      <sz val="11"/>
      <color theme="1"/>
      <name val="Arial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z val="22"/>
      <color theme="1"/>
      <name val="Arial"/>
      <family val="2"/>
    </font>
    <font>
      <sz val="20"/>
      <color theme="1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9"/>
      <color theme="1"/>
      <name val="Arial"/>
      <family val="2"/>
    </font>
    <font>
      <b/>
      <sz val="18"/>
      <color theme="1"/>
      <name val="Arial"/>
      <family val="2"/>
    </font>
    <font>
      <b/>
      <sz val="8"/>
      <color theme="1"/>
      <name val="Arial"/>
      <family val="2"/>
    </font>
    <font>
      <b/>
      <sz val="16"/>
      <color theme="1"/>
      <name val="Arial"/>
      <family val="2"/>
    </font>
    <font>
      <sz val="16"/>
      <color theme="1"/>
      <name val="Arial"/>
      <family val="2"/>
    </font>
    <font>
      <sz val="14"/>
      <name val="Arial"/>
      <family val="2"/>
    </font>
    <font>
      <b/>
      <sz val="11"/>
      <name val="Calibri"/>
      <family val="2"/>
      <scheme val="minor"/>
    </font>
    <font>
      <b/>
      <sz val="12"/>
      <color theme="1"/>
      <name val="Arial"/>
      <family val="2"/>
    </font>
    <font>
      <sz val="12"/>
      <color theme="1"/>
      <name val="Calibri"/>
      <family val="2"/>
      <scheme val="minor"/>
    </font>
    <font>
      <b/>
      <sz val="16"/>
      <name val="Arial"/>
      <family val="2"/>
    </font>
    <font>
      <sz val="11"/>
      <name val="Arial"/>
      <family val="2"/>
    </font>
    <font>
      <b/>
      <sz val="20"/>
      <color theme="1"/>
      <name val="Calibri"/>
      <family val="2"/>
      <scheme val="minor"/>
    </font>
    <font>
      <sz val="8"/>
      <name val="Calibri"/>
      <family val="2"/>
      <scheme val="minor"/>
    </font>
    <font>
      <sz val="20"/>
      <color theme="1"/>
      <name val="AmdtSymbols"/>
    </font>
    <font>
      <b/>
      <sz val="12"/>
      <color theme="0"/>
      <name val="Arial"/>
      <family val="2"/>
    </font>
    <font>
      <sz val="12"/>
      <color theme="0"/>
      <name val="Arial"/>
      <family val="2"/>
    </font>
    <font>
      <sz val="12"/>
      <name val="Calibri"/>
      <family val="2"/>
      <scheme val="minor"/>
    </font>
    <font>
      <b/>
      <sz val="11"/>
      <color theme="1"/>
      <name val="Cambria"/>
      <family val="1"/>
      <scheme val="major"/>
    </font>
    <font>
      <b/>
      <sz val="9"/>
      <color theme="1"/>
      <name val="Arial"/>
      <family val="2"/>
    </font>
    <font>
      <b/>
      <sz val="12"/>
      <color theme="1"/>
      <name val="Calibri"/>
      <family val="2"/>
      <scheme val="minor"/>
    </font>
    <font>
      <sz val="8"/>
      <color theme="1"/>
      <name val="Arial"/>
      <family val="2"/>
    </font>
    <font>
      <sz val="16"/>
      <color theme="1"/>
      <name val="Calibri"/>
      <family val="2"/>
      <scheme val="minor"/>
    </font>
    <font>
      <sz val="11"/>
      <color theme="0" tint="-0.249977111117893"/>
      <name val="Calibri"/>
      <family val="2"/>
      <scheme val="minor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1" tint="0.34998626667073579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FFFFFF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rgb="FFCCCCCC"/>
      </right>
      <top style="medium">
        <color indexed="64"/>
      </top>
      <bottom/>
      <diagonal/>
    </border>
    <border>
      <left style="medium">
        <color rgb="FFCCCCCC"/>
      </left>
      <right style="medium">
        <color rgb="FFCCCCCC"/>
      </right>
      <top style="medium">
        <color indexed="64"/>
      </top>
      <bottom/>
      <diagonal/>
    </border>
    <border>
      <left style="medium">
        <color rgb="FFCCCCCC"/>
      </left>
      <right style="medium">
        <color indexed="64"/>
      </right>
      <top style="medium">
        <color indexed="64"/>
      </top>
      <bottom/>
      <diagonal/>
    </border>
    <border>
      <left style="medium">
        <color rgb="FF000000"/>
      </left>
      <right/>
      <top style="thick">
        <color rgb="FF000000"/>
      </top>
      <bottom/>
      <diagonal/>
    </border>
    <border>
      <left/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thick">
        <color rgb="FF000000"/>
      </right>
      <top style="thick">
        <color rgb="FF000000"/>
      </top>
      <bottom/>
      <diagonal/>
    </border>
    <border>
      <left style="thick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ck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 style="medium">
        <color rgb="FFCCCCCC"/>
      </bottom>
      <diagonal/>
    </border>
    <border>
      <left/>
      <right style="thick">
        <color rgb="FF000000"/>
      </right>
      <top/>
      <bottom style="medium">
        <color rgb="FFCCCCCC"/>
      </bottom>
      <diagonal/>
    </border>
    <border>
      <left style="thick">
        <color rgb="FF000000"/>
      </left>
      <right style="thick">
        <color rgb="FF000000"/>
      </right>
      <top/>
      <bottom/>
      <diagonal/>
    </border>
    <border>
      <left style="thick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/>
      <top style="medium">
        <color rgb="FFCCCCCC"/>
      </top>
      <bottom style="thick">
        <color rgb="FF000000"/>
      </bottom>
      <diagonal/>
    </border>
    <border>
      <left/>
      <right style="thick">
        <color rgb="FF000000"/>
      </right>
      <top style="medium">
        <color rgb="FFCCCCCC"/>
      </top>
      <bottom style="thick">
        <color rgb="FF000000"/>
      </bottom>
      <diagonal/>
    </border>
    <border>
      <left style="medium">
        <color rgb="FF000000"/>
      </left>
      <right style="thick">
        <color rgb="FF000000"/>
      </right>
      <top style="thick">
        <color rgb="FF000000"/>
      </top>
      <bottom/>
      <diagonal/>
    </border>
    <border>
      <left style="medium">
        <color rgb="FF000000"/>
      </left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 style="thick">
        <color rgb="FF000000"/>
      </right>
      <top/>
      <bottom style="medium">
        <color rgb="FF000000"/>
      </bottom>
      <diagonal/>
    </border>
    <border>
      <left style="thick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ck">
        <color rgb="FF000000"/>
      </bottom>
      <diagonal/>
    </border>
    <border>
      <left style="medium">
        <color rgb="FFCCCCCC"/>
      </left>
      <right/>
      <top style="medium">
        <color rgb="FF000000"/>
      </top>
      <bottom/>
      <diagonal/>
    </border>
    <border>
      <left/>
      <right style="medium">
        <color rgb="FFCCCCCC"/>
      </right>
      <top style="medium">
        <color rgb="FF000000"/>
      </top>
      <bottom/>
      <diagonal/>
    </border>
    <border>
      <left style="medium">
        <color rgb="FFCCCCCC"/>
      </left>
      <right style="medium">
        <color rgb="FFCCCCCC"/>
      </right>
      <top style="medium">
        <color rgb="FFCCCCCC"/>
      </top>
      <bottom/>
      <diagonal/>
    </border>
    <border>
      <left style="medium">
        <color rgb="FFCCCCCC"/>
      </left>
      <right/>
      <top/>
      <bottom/>
      <diagonal/>
    </border>
    <border>
      <left/>
      <right style="medium">
        <color rgb="FFCCCCCC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2">
    <xf numFmtId="0" fontId="0" fillId="0" borderId="0"/>
    <xf numFmtId="42" fontId="14" fillId="0" borderId="0" applyFont="0" applyFill="0" applyBorder="0" applyAlignment="0" applyProtection="0"/>
  </cellStyleXfs>
  <cellXfs count="276">
    <xf numFmtId="0" fontId="0" fillId="0" borderId="0" xfId="0"/>
    <xf numFmtId="0" fontId="6" fillId="0" borderId="0" xfId="0" applyFont="1"/>
    <xf numFmtId="0" fontId="5" fillId="0" borderId="12" xfId="0" applyFont="1" applyBorder="1" applyAlignment="1">
      <alignment horizontal="center" vertical="center" wrapText="1"/>
    </xf>
    <xf numFmtId="0" fontId="1" fillId="0" borderId="12" xfId="0" applyFont="1" applyBorder="1" applyAlignment="1">
      <alignment horizontal="left" vertical="center" wrapText="1"/>
    </xf>
    <xf numFmtId="0" fontId="1" fillId="0" borderId="12" xfId="0" applyFont="1" applyBorder="1" applyAlignment="1">
      <alignment horizontal="left" vertical="center"/>
    </xf>
    <xf numFmtId="0" fontId="1" fillId="0" borderId="12" xfId="0" applyFont="1" applyBorder="1" applyAlignment="1">
      <alignment horizontal="center" vertical="center"/>
    </xf>
    <xf numFmtId="0" fontId="1" fillId="0" borderId="12" xfId="0" applyFont="1" applyBorder="1" applyAlignment="1">
      <alignment horizontal="center" vertical="center" wrapText="1"/>
    </xf>
    <xf numFmtId="4" fontId="1" fillId="0" borderId="12" xfId="0" applyNumberFormat="1" applyFont="1" applyBorder="1" applyAlignment="1">
      <alignment horizontal="right" vertical="center"/>
    </xf>
    <xf numFmtId="2" fontId="2" fillId="0" borderId="12" xfId="0" applyNumberFormat="1" applyFont="1" applyBorder="1" applyAlignment="1">
      <alignment horizontal="right" vertical="center"/>
    </xf>
    <xf numFmtId="0" fontId="3" fillId="0" borderId="0" xfId="0" applyFont="1"/>
    <xf numFmtId="14" fontId="1" fillId="0" borderId="12" xfId="0" applyNumberFormat="1" applyFont="1" applyBorder="1" applyAlignment="1">
      <alignment horizontal="center" vertical="center" wrapText="1"/>
    </xf>
    <xf numFmtId="0" fontId="1" fillId="0" borderId="12" xfId="0" quotePrefix="1" applyFont="1" applyBorder="1" applyAlignment="1">
      <alignment horizontal="center" vertical="center" wrapText="1"/>
    </xf>
    <xf numFmtId="0" fontId="13" fillId="0" borderId="0" xfId="0" applyFont="1"/>
    <xf numFmtId="42" fontId="1" fillId="0" borderId="12" xfId="1" applyFont="1" applyBorder="1" applyAlignment="1">
      <alignment horizontal="right" vertical="center"/>
    </xf>
    <xf numFmtId="42" fontId="1" fillId="0" borderId="12" xfId="1" applyFont="1" applyFill="1" applyBorder="1" applyAlignment="1">
      <alignment horizontal="right" vertical="center"/>
    </xf>
    <xf numFmtId="0" fontId="7" fillId="2" borderId="12" xfId="0" applyFont="1" applyFill="1" applyBorder="1" applyAlignment="1">
      <alignment horizontal="center"/>
    </xf>
    <xf numFmtId="0" fontId="16" fillId="5" borderId="16" xfId="0" applyFont="1" applyFill="1" applyBorder="1"/>
    <xf numFmtId="0" fontId="3" fillId="5" borderId="17" xfId="0" applyFont="1" applyFill="1" applyBorder="1"/>
    <xf numFmtId="0" fontId="7" fillId="5" borderId="17" xfId="0" applyFont="1" applyFill="1" applyBorder="1" applyAlignment="1">
      <alignment horizontal="center"/>
    </xf>
    <xf numFmtId="3" fontId="4" fillId="5" borderId="17" xfId="0" applyNumberFormat="1" applyFont="1" applyFill="1" applyBorder="1" applyAlignment="1">
      <alignment horizontal="right"/>
    </xf>
    <xf numFmtId="4" fontId="4" fillId="5" borderId="17" xfId="0" applyNumberFormat="1" applyFont="1" applyFill="1" applyBorder="1" applyAlignment="1">
      <alignment horizontal="right"/>
    </xf>
    <xf numFmtId="0" fontId="3" fillId="5" borderId="18" xfId="0" applyFont="1" applyFill="1" applyBorder="1"/>
    <xf numFmtId="0" fontId="17" fillId="0" borderId="0" xfId="0" applyFont="1"/>
    <xf numFmtId="0" fontId="18" fillId="0" borderId="0" xfId="0" applyFont="1"/>
    <xf numFmtId="0" fontId="19" fillId="2" borderId="19" xfId="0" applyFont="1" applyFill="1" applyBorder="1"/>
    <xf numFmtId="0" fontId="2" fillId="0" borderId="0" xfId="0" applyFont="1" applyAlignment="1">
      <alignment horizontal="center" vertical="center" wrapText="1"/>
    </xf>
    <xf numFmtId="14" fontId="2" fillId="0" borderId="0" xfId="0" applyNumberFormat="1" applyFont="1" applyAlignment="1">
      <alignment horizontal="center" vertical="center" wrapText="1"/>
    </xf>
    <xf numFmtId="0" fontId="2" fillId="0" borderId="0" xfId="0" applyFont="1"/>
    <xf numFmtId="0" fontId="2" fillId="0" borderId="34" xfId="0" applyFont="1" applyBorder="1" applyAlignment="1">
      <alignment horizontal="center" vertical="center" wrapText="1"/>
    </xf>
    <xf numFmtId="0" fontId="1" fillId="0" borderId="26" xfId="0" applyFont="1" applyBorder="1" applyAlignment="1">
      <alignment horizontal="center" vertical="center" wrapText="1"/>
    </xf>
    <xf numFmtId="164" fontId="2" fillId="0" borderId="26" xfId="0" applyNumberFormat="1" applyFont="1" applyBorder="1" applyAlignment="1">
      <alignment horizontal="center" vertical="center" wrapText="1"/>
    </xf>
    <xf numFmtId="165" fontId="2" fillId="0" borderId="25" xfId="0" applyNumberFormat="1" applyFont="1" applyBorder="1" applyAlignment="1">
      <alignment horizontal="center" vertical="center" wrapText="1"/>
    </xf>
    <xf numFmtId="4" fontId="2" fillId="0" borderId="0" xfId="0" applyNumberFormat="1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65" fontId="11" fillId="2" borderId="20" xfId="0" applyNumberFormat="1" applyFont="1" applyFill="1" applyBorder="1" applyAlignment="1">
      <alignment horizontal="right"/>
    </xf>
    <xf numFmtId="0" fontId="20" fillId="0" borderId="12" xfId="0" applyFont="1" applyBorder="1" applyAlignment="1">
      <alignment horizontal="center" vertical="center" wrapText="1"/>
    </xf>
    <xf numFmtId="0" fontId="20" fillId="0" borderId="12" xfId="0" applyFont="1" applyBorder="1"/>
    <xf numFmtId="0" fontId="20" fillId="0" borderId="12" xfId="0" applyFont="1" applyBorder="1" applyAlignment="1">
      <alignment horizontal="center"/>
    </xf>
    <xf numFmtId="0" fontId="15" fillId="3" borderId="22" xfId="0" applyFont="1" applyFill="1" applyBorder="1" applyAlignment="1">
      <alignment horizontal="center" vertical="center" wrapText="1"/>
    </xf>
    <xf numFmtId="0" fontId="15" fillId="3" borderId="23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0" xfId="0" applyFont="1" applyFill="1" applyAlignment="1">
      <alignment horizontal="center" vertical="center" wrapText="1"/>
    </xf>
    <xf numFmtId="0" fontId="15" fillId="3" borderId="8" xfId="0" applyFont="1" applyFill="1" applyBorder="1" applyAlignment="1">
      <alignment vertical="top" wrapText="1"/>
    </xf>
    <xf numFmtId="0" fontId="15" fillId="3" borderId="28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29" xfId="0" applyFont="1" applyFill="1" applyBorder="1" applyAlignment="1">
      <alignment horizontal="center" vertical="center" wrapText="1"/>
    </xf>
    <xf numFmtId="0" fontId="15" fillId="3" borderId="30" xfId="0" applyFont="1" applyFill="1" applyBorder="1" applyAlignment="1">
      <alignment horizontal="center" vertical="center" wrapText="1"/>
    </xf>
    <xf numFmtId="0" fontId="15" fillId="3" borderId="31" xfId="0" applyFont="1" applyFill="1" applyBorder="1" applyAlignment="1">
      <alignment vertical="top" wrapText="1"/>
    </xf>
    <xf numFmtId="0" fontId="15" fillId="3" borderId="32" xfId="0" applyFont="1" applyFill="1" applyBorder="1" applyAlignment="1">
      <alignment vertical="top" wrapText="1"/>
    </xf>
    <xf numFmtId="0" fontId="15" fillId="0" borderId="0" xfId="0" applyFont="1" applyAlignment="1">
      <alignment vertical="center" wrapText="1"/>
    </xf>
    <xf numFmtId="42" fontId="11" fillId="2" borderId="36" xfId="0" applyNumberFormat="1" applyFont="1" applyFill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9" fillId="3" borderId="4" xfId="0" applyFont="1" applyFill="1" applyBorder="1" applyAlignment="1">
      <alignment horizontal="center" vertical="center" wrapText="1"/>
    </xf>
    <xf numFmtId="0" fontId="9" fillId="3" borderId="0" xfId="0" applyFont="1" applyFill="1" applyAlignment="1">
      <alignment horizontal="center" vertical="center" wrapText="1"/>
    </xf>
    <xf numFmtId="42" fontId="23" fillId="2" borderId="12" xfId="1" applyFont="1" applyFill="1" applyBorder="1" applyAlignment="1">
      <alignment horizontal="right"/>
    </xf>
    <xf numFmtId="0" fontId="24" fillId="2" borderId="12" xfId="0" applyFont="1" applyFill="1" applyBorder="1"/>
    <xf numFmtId="4" fontId="23" fillId="2" borderId="12" xfId="0" applyNumberFormat="1" applyFont="1" applyFill="1" applyBorder="1" applyAlignment="1">
      <alignment horizontal="right"/>
    </xf>
    <xf numFmtId="14" fontId="25" fillId="0" borderId="12" xfId="0" applyNumberFormat="1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0" fontId="22" fillId="0" borderId="0" xfId="0" applyFont="1" applyAlignment="1">
      <alignment horizontal="center" vertical="center" wrapText="1"/>
    </xf>
    <xf numFmtId="0" fontId="12" fillId="0" borderId="34" xfId="0" applyFont="1" applyBorder="1" applyAlignment="1">
      <alignment horizontal="center" vertical="center" wrapText="1"/>
    </xf>
    <xf numFmtId="0" fontId="7" fillId="3" borderId="0" xfId="0" applyFont="1" applyFill="1" applyAlignment="1">
      <alignment horizontal="center"/>
    </xf>
    <xf numFmtId="0" fontId="0" fillId="0" borderId="0" xfId="0" applyAlignment="1">
      <alignment wrapText="1"/>
    </xf>
    <xf numFmtId="42" fontId="23" fillId="3" borderId="0" xfId="1" applyFont="1" applyFill="1" applyBorder="1" applyAlignment="1">
      <alignment horizontal="right"/>
    </xf>
    <xf numFmtId="0" fontId="24" fillId="3" borderId="0" xfId="0" applyFont="1" applyFill="1"/>
    <xf numFmtId="4" fontId="23" fillId="3" borderId="0" xfId="0" applyNumberFormat="1" applyFont="1" applyFill="1" applyAlignment="1">
      <alignment horizontal="right"/>
    </xf>
    <xf numFmtId="0" fontId="9" fillId="4" borderId="0" xfId="0" applyFont="1" applyFill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0" fillId="0" borderId="7" xfId="0" applyBorder="1"/>
    <xf numFmtId="0" fontId="0" fillId="0" borderId="11" xfId="0" applyBorder="1"/>
    <xf numFmtId="0" fontId="0" fillId="4" borderId="8" xfId="0" applyFill="1" applyBorder="1"/>
    <xf numFmtId="0" fontId="0" fillId="4" borderId="11" xfId="0" applyFill="1" applyBorder="1"/>
    <xf numFmtId="0" fontId="0" fillId="3" borderId="8" xfId="0" applyFill="1" applyBorder="1"/>
    <xf numFmtId="0" fontId="0" fillId="0" borderId="4" xfId="0" applyBorder="1"/>
    <xf numFmtId="0" fontId="0" fillId="0" borderId="8" xfId="0" applyBorder="1"/>
    <xf numFmtId="0" fontId="0" fillId="4" borderId="4" xfId="0" applyFill="1" applyBorder="1"/>
    <xf numFmtId="0" fontId="0" fillId="4" borderId="0" xfId="0" applyFill="1"/>
    <xf numFmtId="0" fontId="0" fillId="3" borderId="4" xfId="0" applyFill="1" applyBorder="1"/>
    <xf numFmtId="0" fontId="0" fillId="3" borderId="0" xfId="0" applyFill="1"/>
    <xf numFmtId="0" fontId="13" fillId="0" borderId="12" xfId="0" applyFont="1" applyBorder="1" applyAlignment="1">
      <alignment horizontal="center"/>
    </xf>
    <xf numFmtId="0" fontId="26" fillId="0" borderId="12" xfId="0" applyFont="1" applyBorder="1" applyAlignment="1">
      <alignment horizontal="center"/>
    </xf>
    <xf numFmtId="0" fontId="6" fillId="0" borderId="12" xfId="0" applyFont="1" applyBorder="1"/>
    <xf numFmtId="167" fontId="1" fillId="0" borderId="12" xfId="0" applyNumberFormat="1" applyFont="1" applyBorder="1" applyAlignment="1">
      <alignment horizontal="right" vertical="center"/>
    </xf>
    <xf numFmtId="166" fontId="2" fillId="0" borderId="12" xfId="0" applyNumberFormat="1" applyFont="1" applyBorder="1" applyAlignment="1">
      <alignment horizontal="right" vertical="center"/>
    </xf>
    <xf numFmtId="0" fontId="0" fillId="0" borderId="5" xfId="0" applyBorder="1"/>
    <xf numFmtId="0" fontId="0" fillId="0" borderId="6" xfId="0" applyBorder="1"/>
    <xf numFmtId="0" fontId="7" fillId="2" borderId="12" xfId="0" applyFont="1" applyFill="1" applyBorder="1"/>
    <xf numFmtId="0" fontId="7" fillId="3" borderId="0" xfId="0" applyFont="1" applyFill="1" applyAlignment="1">
      <alignment wrapText="1"/>
    </xf>
    <xf numFmtId="6" fontId="7" fillId="3" borderId="0" xfId="0" applyNumberFormat="1" applyFont="1" applyFill="1" applyAlignment="1">
      <alignment horizontal="right" wrapText="1"/>
    </xf>
    <xf numFmtId="0" fontId="17" fillId="3" borderId="0" xfId="0" applyFont="1" applyFill="1" applyAlignment="1">
      <alignment wrapText="1"/>
    </xf>
    <xf numFmtId="0" fontId="7" fillId="3" borderId="0" xfId="0" applyFont="1" applyFill="1" applyAlignment="1">
      <alignment horizontal="right" wrapText="1"/>
    </xf>
    <xf numFmtId="0" fontId="23" fillId="3" borderId="0" xfId="0" applyFont="1" applyFill="1"/>
    <xf numFmtId="0" fontId="26" fillId="0" borderId="12" xfId="0" applyFont="1" applyBorder="1" applyAlignment="1">
      <alignment horizontal="center" vertical="center"/>
    </xf>
    <xf numFmtId="3" fontId="29" fillId="0" borderId="12" xfId="0" applyNumberFormat="1" applyFont="1" applyBorder="1" applyAlignment="1">
      <alignment horizontal="center" vertical="center"/>
    </xf>
    <xf numFmtId="0" fontId="30" fillId="0" borderId="12" xfId="0" applyFont="1" applyBorder="1" applyAlignment="1">
      <alignment horizontal="left" vertical="center" wrapText="1"/>
    </xf>
    <xf numFmtId="0" fontId="1" fillId="0" borderId="24" xfId="0" applyFont="1" applyBorder="1" applyAlignment="1">
      <alignment horizontal="center" vertical="center" wrapText="1"/>
    </xf>
    <xf numFmtId="0" fontId="31" fillId="0" borderId="0" xfId="0" applyFont="1" applyAlignment="1">
      <alignment horizontal="center"/>
    </xf>
    <xf numFmtId="2" fontId="11" fillId="3" borderId="0" xfId="0" applyNumberFormat="1" applyFont="1" applyFill="1"/>
    <xf numFmtId="0" fontId="33" fillId="2" borderId="12" xfId="0" applyFont="1" applyFill="1" applyBorder="1"/>
    <xf numFmtId="14" fontId="0" fillId="0" borderId="0" xfId="0" applyNumberFormat="1" applyAlignment="1">
      <alignment horizontal="left"/>
    </xf>
    <xf numFmtId="3" fontId="4" fillId="0" borderId="0" xfId="0" applyNumberFormat="1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2" fillId="0" borderId="0" xfId="0" applyFont="1" applyAlignment="1">
      <alignment horizontal="center"/>
    </xf>
    <xf numFmtId="0" fontId="27" fillId="3" borderId="0" xfId="0" applyFont="1" applyFill="1" applyAlignment="1">
      <alignment horizontal="center"/>
    </xf>
    <xf numFmtId="42" fontId="34" fillId="3" borderId="0" xfId="1" applyFont="1" applyFill="1" applyBorder="1" applyAlignment="1">
      <alignment horizontal="right"/>
    </xf>
    <xf numFmtId="0" fontId="35" fillId="3" borderId="0" xfId="0" applyFont="1" applyFill="1"/>
    <xf numFmtId="0" fontId="28" fillId="0" borderId="0" xfId="0" applyFont="1"/>
    <xf numFmtId="4" fontId="27" fillId="3" borderId="0" xfId="0" applyNumberFormat="1" applyFont="1" applyFill="1" applyAlignment="1">
      <alignment horizontal="right"/>
    </xf>
    <xf numFmtId="0" fontId="27" fillId="3" borderId="0" xfId="0" applyFont="1" applyFill="1"/>
    <xf numFmtId="3" fontId="27" fillId="3" borderId="0" xfId="0" applyNumberFormat="1" applyFont="1" applyFill="1"/>
    <xf numFmtId="0" fontId="2" fillId="3" borderId="0" xfId="0" applyFont="1" applyFill="1" applyAlignment="1">
      <alignment horizontal="center"/>
    </xf>
    <xf numFmtId="42" fontId="1" fillId="3" borderId="0" xfId="1" applyFont="1" applyFill="1" applyBorder="1" applyAlignment="1">
      <alignment horizontal="right"/>
    </xf>
    <xf numFmtId="0" fontId="1" fillId="3" borderId="0" xfId="0" applyFont="1" applyFill="1" applyAlignment="1">
      <alignment horizontal="center"/>
    </xf>
    <xf numFmtId="4" fontId="1" fillId="3" borderId="0" xfId="0" applyNumberFormat="1" applyFont="1" applyFill="1" applyAlignment="1">
      <alignment horizontal="right"/>
    </xf>
    <xf numFmtId="0" fontId="1" fillId="0" borderId="0" xfId="0" applyFont="1" applyAlignment="1">
      <alignment horizontal="center"/>
    </xf>
    <xf numFmtId="0" fontId="36" fillId="0" borderId="0" xfId="0" applyFont="1" applyAlignment="1">
      <alignment horizontal="center"/>
    </xf>
    <xf numFmtId="0" fontId="37" fillId="3" borderId="0" xfId="0" applyFont="1" applyFill="1" applyAlignment="1">
      <alignment horizontal="center"/>
    </xf>
    <xf numFmtId="0" fontId="37" fillId="3" borderId="0" xfId="0" applyFont="1" applyFill="1"/>
    <xf numFmtId="3" fontId="37" fillId="3" borderId="0" xfId="0" applyNumberFormat="1" applyFont="1" applyFill="1"/>
    <xf numFmtId="42" fontId="11" fillId="2" borderId="12" xfId="1" applyFont="1" applyFill="1" applyBorder="1" applyAlignment="1">
      <alignment horizontal="right"/>
    </xf>
    <xf numFmtId="42" fontId="21" fillId="2" borderId="12" xfId="0" applyNumberFormat="1" applyFont="1" applyFill="1" applyBorder="1"/>
    <xf numFmtId="4" fontId="21" fillId="2" borderId="12" xfId="0" applyNumberFormat="1" applyFont="1" applyFill="1" applyBorder="1"/>
    <xf numFmtId="0" fontId="23" fillId="2" borderId="12" xfId="0" applyFont="1" applyFill="1" applyBorder="1"/>
    <xf numFmtId="0" fontId="37" fillId="2" borderId="12" xfId="0" applyFont="1" applyFill="1" applyBorder="1" applyAlignment="1">
      <alignment horizontal="center"/>
    </xf>
    <xf numFmtId="0" fontId="37" fillId="2" borderId="12" xfId="0" applyFont="1" applyFill="1" applyBorder="1"/>
    <xf numFmtId="0" fontId="27" fillId="2" borderId="12" xfId="0" applyFont="1" applyFill="1" applyBorder="1"/>
    <xf numFmtId="4" fontId="6" fillId="0" borderId="12" xfId="0" applyNumberFormat="1" applyFont="1" applyBorder="1" applyAlignment="1">
      <alignment horizontal="center"/>
    </xf>
    <xf numFmtId="0" fontId="3" fillId="3" borderId="0" xfId="0" applyFont="1" applyFill="1"/>
    <xf numFmtId="0" fontId="10" fillId="6" borderId="46" xfId="0" applyFont="1" applyFill="1" applyBorder="1" applyAlignment="1">
      <alignment vertical="center"/>
    </xf>
    <xf numFmtId="0" fontId="0" fillId="6" borderId="47" xfId="0" applyFill="1" applyBorder="1" applyAlignment="1">
      <alignment wrapText="1"/>
    </xf>
    <xf numFmtId="0" fontId="0" fillId="6" borderId="48" xfId="0" applyFill="1" applyBorder="1" applyAlignment="1">
      <alignment wrapText="1"/>
    </xf>
    <xf numFmtId="0" fontId="38" fillId="0" borderId="12" xfId="0" applyFont="1" applyBorder="1" applyAlignment="1">
      <alignment horizontal="center" vertical="center" wrapText="1"/>
    </xf>
    <xf numFmtId="0" fontId="15" fillId="0" borderId="12" xfId="0" applyFont="1" applyBorder="1" applyAlignment="1">
      <alignment horizontal="center" vertical="center" wrapText="1"/>
    </xf>
    <xf numFmtId="0" fontId="15" fillId="7" borderId="12" xfId="0" applyFont="1" applyFill="1" applyBorder="1" applyAlignment="1">
      <alignment horizontal="center" vertical="center" wrapText="1"/>
    </xf>
    <xf numFmtId="0" fontId="15" fillId="0" borderId="12" xfId="0" applyFont="1" applyBorder="1" applyAlignment="1">
      <alignment horizontal="center" wrapText="1"/>
    </xf>
    <xf numFmtId="0" fontId="39" fillId="0" borderId="0" xfId="0" applyFont="1" applyAlignment="1">
      <alignment vertical="center" wrapText="1"/>
    </xf>
    <xf numFmtId="0" fontId="28" fillId="0" borderId="0" xfId="0" applyFont="1" applyAlignment="1">
      <alignment vertical="center" wrapText="1"/>
    </xf>
    <xf numFmtId="0" fontId="28" fillId="7" borderId="0" xfId="0" applyFont="1" applyFill="1" applyAlignment="1">
      <alignment vertical="center" wrapText="1"/>
    </xf>
    <xf numFmtId="0" fontId="23" fillId="0" borderId="12" xfId="0" applyFont="1" applyBorder="1" applyAlignment="1">
      <alignment horizontal="center" vertical="center" wrapText="1"/>
    </xf>
    <xf numFmtId="14" fontId="2" fillId="0" borderId="12" xfId="0" applyNumberFormat="1" applyFont="1" applyBorder="1" applyAlignment="1">
      <alignment horizontal="center" vertical="center" wrapText="1"/>
    </xf>
    <xf numFmtId="0" fontId="2" fillId="0" borderId="12" xfId="0" applyFont="1" applyBorder="1" applyAlignment="1">
      <alignment vertical="center" wrapText="1"/>
    </xf>
    <xf numFmtId="0" fontId="2" fillId="0" borderId="12" xfId="0" applyFont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6" fontId="2" fillId="0" borderId="12" xfId="0" applyNumberFormat="1" applyFont="1" applyBorder="1" applyAlignment="1">
      <alignment horizontal="right" vertical="center" wrapText="1"/>
    </xf>
    <xf numFmtId="0" fontId="40" fillId="7" borderId="12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right" vertical="center" wrapText="1"/>
    </xf>
    <xf numFmtId="6" fontId="11" fillId="2" borderId="12" xfId="0" applyNumberFormat="1" applyFont="1" applyFill="1" applyBorder="1" applyAlignment="1">
      <alignment horizontal="center"/>
    </xf>
    <xf numFmtId="0" fontId="19" fillId="2" borderId="12" xfId="0" applyFont="1" applyFill="1" applyBorder="1"/>
    <xf numFmtId="2" fontId="11" fillId="2" borderId="12" xfId="0" applyNumberFormat="1" applyFont="1" applyFill="1" applyBorder="1" applyAlignment="1">
      <alignment horizontal="right"/>
    </xf>
    <xf numFmtId="0" fontId="0" fillId="0" borderId="70" xfId="0" applyBorder="1" applyAlignment="1">
      <alignment vertical="center" wrapText="1"/>
    </xf>
    <xf numFmtId="0" fontId="23" fillId="7" borderId="12" xfId="0" applyFont="1" applyFill="1" applyBorder="1" applyAlignment="1">
      <alignment horizontal="center" vertical="center" wrapText="1"/>
    </xf>
    <xf numFmtId="0" fontId="7" fillId="2" borderId="33" xfId="0" applyFont="1" applyFill="1" applyBorder="1"/>
    <xf numFmtId="6" fontId="23" fillId="2" borderId="33" xfId="0" applyNumberFormat="1" applyFont="1" applyFill="1" applyBorder="1" applyAlignment="1">
      <alignment horizontal="center"/>
    </xf>
    <xf numFmtId="0" fontId="41" fillId="2" borderId="33" xfId="0" applyFont="1" applyFill="1" applyBorder="1"/>
    <xf numFmtId="2" fontId="23" fillId="2" borderId="33" xfId="0" applyNumberFormat="1" applyFont="1" applyFill="1" applyBorder="1" applyAlignment="1">
      <alignment horizontal="right"/>
    </xf>
    <xf numFmtId="0" fontId="42" fillId="0" borderId="0" xfId="0" applyFont="1"/>
    <xf numFmtId="0" fontId="7" fillId="3" borderId="0" xfId="0" applyFont="1" applyFill="1"/>
    <xf numFmtId="6" fontId="23" fillId="3" borderId="0" xfId="0" applyNumberFormat="1" applyFont="1" applyFill="1" applyAlignment="1">
      <alignment horizontal="center"/>
    </xf>
    <xf numFmtId="0" fontId="41" fillId="3" borderId="0" xfId="0" applyFont="1" applyFill="1"/>
    <xf numFmtId="2" fontId="23" fillId="3" borderId="0" xfId="0" applyNumberFormat="1" applyFont="1" applyFill="1" applyAlignment="1">
      <alignment horizontal="right"/>
    </xf>
    <xf numFmtId="0" fontId="27" fillId="0" borderId="0" xfId="0" applyFont="1" applyAlignment="1">
      <alignment horizontal="left"/>
    </xf>
    <xf numFmtId="42" fontId="11" fillId="3" borderId="0" xfId="0" applyNumberFormat="1" applyFont="1" applyFill="1" applyAlignment="1">
      <alignment horizontal="center"/>
    </xf>
    <xf numFmtId="0" fontId="19" fillId="3" borderId="0" xfId="0" applyFont="1" applyFill="1"/>
    <xf numFmtId="2" fontId="11" fillId="3" borderId="0" xfId="0" applyNumberFormat="1" applyFont="1" applyFill="1" applyAlignment="1">
      <alignment horizontal="right"/>
    </xf>
    <xf numFmtId="0" fontId="13" fillId="0" borderId="33" xfId="0" applyFont="1" applyBorder="1" applyAlignment="1">
      <alignment horizontal="center" vertical="center"/>
    </xf>
    <xf numFmtId="0" fontId="21" fillId="2" borderId="12" xfId="0" applyFont="1" applyFill="1" applyBorder="1"/>
    <xf numFmtId="0" fontId="13" fillId="0" borderId="33" xfId="0" applyFont="1" applyBorder="1" applyAlignment="1">
      <alignment vertical="center"/>
    </xf>
    <xf numFmtId="0" fontId="13" fillId="0" borderId="12" xfId="0" applyFont="1" applyBorder="1" applyAlignment="1">
      <alignment vertical="center"/>
    </xf>
    <xf numFmtId="0" fontId="13" fillId="2" borderId="73" xfId="0" applyFont="1" applyFill="1" applyBorder="1" applyAlignment="1">
      <alignment horizontal="center" vertical="center"/>
    </xf>
    <xf numFmtId="0" fontId="13" fillId="2" borderId="74" xfId="0" applyFont="1" applyFill="1" applyBorder="1" applyAlignment="1">
      <alignment horizontal="center" vertical="center"/>
    </xf>
    <xf numFmtId="0" fontId="13" fillId="2" borderId="75" xfId="0" applyFont="1" applyFill="1" applyBorder="1" applyAlignment="1">
      <alignment horizontal="center" vertical="center"/>
    </xf>
    <xf numFmtId="0" fontId="43" fillId="2" borderId="49" xfId="0" applyFont="1" applyFill="1" applyBorder="1" applyAlignment="1">
      <alignment horizontal="center" vertical="center" wrapText="1"/>
    </xf>
    <xf numFmtId="0" fontId="43" fillId="2" borderId="50" xfId="0" applyFont="1" applyFill="1" applyBorder="1" applyAlignment="1">
      <alignment horizontal="center" vertical="center" wrapText="1"/>
    </xf>
    <xf numFmtId="0" fontId="43" fillId="2" borderId="55" xfId="0" applyFont="1" applyFill="1" applyBorder="1" applyAlignment="1">
      <alignment horizontal="center" vertical="center" wrapText="1"/>
    </xf>
    <xf numFmtId="0" fontId="43" fillId="2" borderId="56" xfId="0" applyFont="1" applyFill="1" applyBorder="1" applyAlignment="1">
      <alignment horizontal="center" vertical="center" wrapText="1"/>
    </xf>
    <xf numFmtId="0" fontId="43" fillId="2" borderId="51" xfId="0" applyFont="1" applyFill="1" applyBorder="1" applyAlignment="1">
      <alignment horizontal="center" vertical="center" wrapText="1"/>
    </xf>
    <xf numFmtId="0" fontId="43" fillId="2" borderId="57" xfId="0" applyFont="1" applyFill="1" applyBorder="1" applyAlignment="1">
      <alignment horizontal="center" vertical="center" wrapText="1"/>
    </xf>
    <xf numFmtId="0" fontId="43" fillId="2" borderId="64" xfId="0" applyFont="1" applyFill="1" applyBorder="1" applyAlignment="1">
      <alignment horizontal="center" vertical="center" wrapText="1"/>
    </xf>
    <xf numFmtId="0" fontId="15" fillId="0" borderId="2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0" fontId="12" fillId="0" borderId="14" xfId="0" applyFont="1" applyBorder="1" applyAlignment="1">
      <alignment horizontal="center" vertical="center" wrapText="1"/>
    </xf>
    <xf numFmtId="0" fontId="12" fillId="0" borderId="15" xfId="0" applyFont="1" applyBorder="1" applyAlignment="1">
      <alignment horizontal="center" vertical="center" wrapText="1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 wrapText="1"/>
    </xf>
    <xf numFmtId="14" fontId="2" fillId="7" borderId="12" xfId="0" applyNumberFormat="1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horizontal="center" vertical="center" wrapText="1"/>
    </xf>
    <xf numFmtId="0" fontId="2" fillId="7" borderId="12" xfId="0" applyFont="1" applyFill="1" applyBorder="1" applyAlignment="1">
      <alignment vertical="center" wrapText="1"/>
    </xf>
    <xf numFmtId="6" fontId="2" fillId="7" borderId="12" xfId="0" applyNumberFormat="1" applyFont="1" applyFill="1" applyBorder="1" applyAlignment="1">
      <alignment vertical="center" wrapText="1"/>
    </xf>
    <xf numFmtId="0" fontId="2" fillId="7" borderId="12" xfId="0" applyFont="1" applyFill="1" applyBorder="1" applyAlignment="1">
      <alignment horizontal="right" vertical="center" wrapText="1"/>
    </xf>
    <xf numFmtId="0" fontId="43" fillId="2" borderId="54" xfId="0" applyFont="1" applyFill="1" applyBorder="1" applyAlignment="1">
      <alignment horizontal="center" vertical="center" wrapText="1"/>
    </xf>
    <xf numFmtId="0" fontId="43" fillId="2" borderId="59" xfId="0" applyFont="1" applyFill="1" applyBorder="1" applyAlignment="1">
      <alignment horizontal="center" vertical="center" wrapText="1"/>
    </xf>
    <xf numFmtId="0" fontId="43" fillId="2" borderId="66" xfId="0" applyFont="1" applyFill="1" applyBorder="1" applyAlignment="1">
      <alignment horizontal="center" vertical="center" wrapText="1"/>
    </xf>
    <xf numFmtId="0" fontId="6" fillId="2" borderId="60" xfId="0" applyFont="1" applyFill="1" applyBorder="1" applyAlignment="1">
      <alignment vertical="top" wrapText="1"/>
    </xf>
    <xf numFmtId="0" fontId="6" fillId="2" borderId="61" xfId="0" applyFont="1" applyFill="1" applyBorder="1" applyAlignment="1">
      <alignment vertical="top" wrapText="1"/>
    </xf>
    <xf numFmtId="0" fontId="8" fillId="4" borderId="5" xfId="0" applyFont="1" applyFill="1" applyBorder="1" applyAlignment="1">
      <alignment horizontal="center" vertical="center" wrapText="1"/>
    </xf>
    <xf numFmtId="0" fontId="8" fillId="4" borderId="6" xfId="0" applyFont="1" applyFill="1" applyBorder="1" applyAlignment="1">
      <alignment horizontal="center" vertical="center" wrapText="1"/>
    </xf>
    <xf numFmtId="0" fontId="8" fillId="4" borderId="7" xfId="0" applyFont="1" applyFill="1" applyBorder="1" applyAlignment="1">
      <alignment horizontal="center" vertical="center" wrapText="1"/>
    </xf>
    <xf numFmtId="0" fontId="8" fillId="4" borderId="4" xfId="0" applyFont="1" applyFill="1" applyBorder="1" applyAlignment="1">
      <alignment horizontal="center" vertical="center" wrapText="1"/>
    </xf>
    <xf numFmtId="0" fontId="8" fillId="4" borderId="0" xfId="0" applyFont="1" applyFill="1" applyAlignment="1">
      <alignment horizontal="center" vertical="center" wrapText="1"/>
    </xf>
    <xf numFmtId="0" fontId="8" fillId="4" borderId="8" xfId="0" applyFont="1" applyFill="1" applyBorder="1" applyAlignment="1">
      <alignment horizontal="center" vertical="center" wrapText="1"/>
    </xf>
    <xf numFmtId="0" fontId="8" fillId="4" borderId="9" xfId="0" applyFont="1" applyFill="1" applyBorder="1" applyAlignment="1">
      <alignment horizontal="center" vertical="center" wrapText="1"/>
    </xf>
    <xf numFmtId="0" fontId="8" fillId="4" borderId="10" xfId="0" applyFont="1" applyFill="1" applyBorder="1" applyAlignment="1">
      <alignment horizontal="center" vertical="center" wrapText="1"/>
    </xf>
    <xf numFmtId="0" fontId="8" fillId="4" borderId="11" xfId="0" applyFont="1" applyFill="1" applyBorder="1" applyAlignment="1">
      <alignment horizontal="center" vertical="center" wrapText="1"/>
    </xf>
    <xf numFmtId="0" fontId="0" fillId="2" borderId="7" xfId="0" applyFill="1" applyBorder="1" applyAlignment="1">
      <alignment horizontal="center"/>
    </xf>
    <xf numFmtId="0" fontId="0" fillId="2" borderId="11" xfId="0" applyFill="1" applyBorder="1" applyAlignment="1">
      <alignment horizontal="center"/>
    </xf>
    <xf numFmtId="0" fontId="15" fillId="0" borderId="1" xfId="0" applyFont="1" applyBorder="1" applyAlignment="1">
      <alignment horizontal="center" vertical="center" wrapText="1"/>
    </xf>
    <xf numFmtId="0" fontId="15" fillId="0" borderId="3" xfId="0" applyFont="1" applyBorder="1" applyAlignment="1">
      <alignment horizontal="center" vertical="center" wrapText="1"/>
    </xf>
    <xf numFmtId="0" fontId="13" fillId="2" borderId="37" xfId="0" applyFont="1" applyFill="1" applyBorder="1" applyAlignment="1">
      <alignment horizontal="center" vertical="center"/>
    </xf>
    <xf numFmtId="0" fontId="13" fillId="2" borderId="38" xfId="0" applyFont="1" applyFill="1" applyBorder="1" applyAlignment="1">
      <alignment horizontal="center" vertical="center"/>
    </xf>
    <xf numFmtId="0" fontId="13" fillId="2" borderId="39" xfId="0" applyFont="1" applyFill="1" applyBorder="1" applyAlignment="1">
      <alignment horizontal="center" vertical="center"/>
    </xf>
    <xf numFmtId="0" fontId="13" fillId="2" borderId="40" xfId="0" applyFont="1" applyFill="1" applyBorder="1" applyAlignment="1">
      <alignment horizontal="center" vertical="center"/>
    </xf>
    <xf numFmtId="0" fontId="13" fillId="2" borderId="41" xfId="0" applyFont="1" applyFill="1" applyBorder="1" applyAlignment="1">
      <alignment horizontal="center" vertical="center"/>
    </xf>
    <xf numFmtId="0" fontId="13" fillId="2" borderId="42" xfId="0" applyFont="1" applyFill="1" applyBorder="1" applyAlignment="1">
      <alignment horizontal="center" vertical="center"/>
    </xf>
    <xf numFmtId="0" fontId="13" fillId="0" borderId="33" xfId="0" applyFont="1" applyBorder="1" applyAlignment="1">
      <alignment horizontal="center"/>
    </xf>
    <xf numFmtId="0" fontId="13" fillId="0" borderId="12" xfId="0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10" fillId="2" borderId="5" xfId="0" applyFont="1" applyFill="1" applyBorder="1"/>
    <xf numFmtId="0" fontId="10" fillId="2" borderId="6" xfId="0" applyFont="1" applyFill="1" applyBorder="1"/>
    <xf numFmtId="0" fontId="10" fillId="2" borderId="9" xfId="0" applyFont="1" applyFill="1" applyBorder="1"/>
    <xf numFmtId="0" fontId="10" fillId="2" borderId="10" xfId="0" applyFont="1" applyFill="1" applyBorder="1"/>
    <xf numFmtId="0" fontId="10" fillId="2" borderId="45" xfId="0" applyFont="1" applyFill="1" applyBorder="1"/>
    <xf numFmtId="0" fontId="10" fillId="2" borderId="23" xfId="0" applyFont="1" applyFill="1" applyBorder="1"/>
    <xf numFmtId="0" fontId="10" fillId="2" borderId="22" xfId="0" applyFont="1" applyFill="1" applyBorder="1"/>
    <xf numFmtId="0" fontId="10" fillId="2" borderId="11" xfId="0" applyFont="1" applyFill="1" applyBorder="1"/>
    <xf numFmtId="0" fontId="9" fillId="4" borderId="0" xfId="0" applyFont="1" applyFill="1" applyAlignment="1">
      <alignment horizontal="center" vertical="center" wrapText="1"/>
    </xf>
    <xf numFmtId="0" fontId="9" fillId="4" borderId="4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 wrapText="1"/>
    </xf>
    <xf numFmtId="0" fontId="9" fillId="4" borderId="10" xfId="0" applyFont="1" applyFill="1" applyBorder="1" applyAlignment="1">
      <alignment horizontal="center" vertical="center" wrapText="1"/>
    </xf>
    <xf numFmtId="14" fontId="15" fillId="0" borderId="2" xfId="0" applyNumberFormat="1" applyFont="1" applyBorder="1" applyAlignment="1">
      <alignment horizontal="center" vertical="center" wrapText="1"/>
    </xf>
    <xf numFmtId="0" fontId="13" fillId="0" borderId="33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22" fillId="0" borderId="2" xfId="0" applyFont="1" applyBorder="1" applyAlignment="1">
      <alignment horizontal="center" vertical="center" wrapText="1"/>
    </xf>
    <xf numFmtId="0" fontId="22" fillId="0" borderId="3" xfId="0" applyFont="1" applyBorder="1" applyAlignment="1">
      <alignment horizontal="center" vertical="center" wrapText="1"/>
    </xf>
    <xf numFmtId="0" fontId="7" fillId="2" borderId="43" xfId="0" applyFont="1" applyFill="1" applyBorder="1" applyAlignment="1">
      <alignment horizontal="center"/>
    </xf>
    <xf numFmtId="0" fontId="7" fillId="2" borderId="44" xfId="0" applyFont="1" applyFill="1" applyBorder="1" applyAlignment="1">
      <alignment horizontal="center"/>
    </xf>
    <xf numFmtId="0" fontId="43" fillId="2" borderId="62" xfId="0" applyFont="1" applyFill="1" applyBorder="1" applyAlignment="1">
      <alignment horizontal="center" vertical="center" wrapText="1"/>
    </xf>
    <xf numFmtId="0" fontId="43" fillId="2" borderId="63" xfId="0" applyFont="1" applyFill="1" applyBorder="1" applyAlignment="1">
      <alignment horizontal="center" vertical="center" wrapText="1"/>
    </xf>
    <xf numFmtId="0" fontId="0" fillId="0" borderId="68" xfId="0" applyBorder="1" applyAlignment="1">
      <alignment vertical="center" wrapText="1"/>
    </xf>
    <xf numFmtId="0" fontId="0" fillId="0" borderId="69" xfId="0" applyBorder="1" applyAlignment="1">
      <alignment vertical="center" wrapText="1"/>
    </xf>
    <xf numFmtId="0" fontId="0" fillId="0" borderId="71" xfId="0" applyBorder="1" applyAlignment="1">
      <alignment vertical="center" wrapText="1"/>
    </xf>
    <xf numFmtId="0" fontId="0" fillId="0" borderId="72" xfId="0" applyBorder="1" applyAlignment="1">
      <alignment vertical="center" wrapText="1"/>
    </xf>
    <xf numFmtId="0" fontId="43" fillId="2" borderId="52" xfId="0" applyFont="1" applyFill="1" applyBorder="1" applyAlignment="1">
      <alignment horizontal="center" vertical="center" wrapText="1"/>
    </xf>
    <xf numFmtId="0" fontId="43" fillId="2" borderId="58" xfId="0" applyFont="1" applyFill="1" applyBorder="1" applyAlignment="1">
      <alignment horizontal="center" vertical="center" wrapText="1"/>
    </xf>
    <xf numFmtId="0" fontId="43" fillId="2" borderId="65" xfId="0" applyFont="1" applyFill="1" applyBorder="1" applyAlignment="1">
      <alignment horizontal="center" vertical="center" wrapText="1"/>
    </xf>
    <xf numFmtId="0" fontId="43" fillId="2" borderId="53" xfId="0" applyFont="1" applyFill="1" applyBorder="1" applyAlignment="1">
      <alignment horizontal="center" vertical="center" wrapText="1"/>
    </xf>
    <xf numFmtId="0" fontId="43" fillId="2" borderId="67" xfId="0" applyFont="1" applyFill="1" applyBorder="1" applyAlignment="1">
      <alignment horizontal="center" vertical="center" wrapText="1"/>
    </xf>
    <xf numFmtId="0" fontId="21" fillId="2" borderId="16" xfId="0" applyFont="1" applyFill="1" applyBorder="1" applyAlignment="1">
      <alignment horizontal="center"/>
    </xf>
    <xf numFmtId="0" fontId="21" fillId="2" borderId="18" xfId="0" applyFont="1" applyFill="1" applyBorder="1" applyAlignment="1">
      <alignment horizontal="center"/>
    </xf>
    <xf numFmtId="42" fontId="5" fillId="0" borderId="12" xfId="0" applyNumberFormat="1" applyFont="1" applyBorder="1" applyAlignment="1">
      <alignment horizontal="center" vertical="center" wrapText="1"/>
    </xf>
    <xf numFmtId="164" fontId="20" fillId="0" borderId="12" xfId="0" applyNumberFormat="1" applyFont="1" applyBorder="1" applyAlignment="1">
      <alignment horizontal="center" vertical="center" wrapText="1"/>
    </xf>
    <xf numFmtId="165" fontId="20" fillId="0" borderId="12" xfId="0" applyNumberFormat="1" applyFont="1" applyBorder="1" applyAlignment="1">
      <alignment horizontal="right" vertical="center" wrapText="1"/>
    </xf>
    <xf numFmtId="4" fontId="20" fillId="0" borderId="12" xfId="0" applyNumberFormat="1" applyFont="1" applyBorder="1" applyAlignment="1">
      <alignment horizontal="center" vertical="center" wrapText="1"/>
    </xf>
    <xf numFmtId="0" fontId="20" fillId="0" borderId="12" xfId="0" applyFont="1" applyBorder="1" applyAlignment="1">
      <alignment horizontal="center" vertical="center" wrapText="1"/>
    </xf>
    <xf numFmtId="14" fontId="20" fillId="0" borderId="12" xfId="0" applyNumberFormat="1" applyFont="1" applyBorder="1" applyAlignment="1">
      <alignment horizontal="center" vertical="center" wrapText="1"/>
    </xf>
    <xf numFmtId="0" fontId="20" fillId="0" borderId="24" xfId="0" applyFont="1" applyBorder="1" applyAlignment="1">
      <alignment horizontal="left" vertical="center" wrapText="1"/>
    </xf>
    <xf numFmtId="0" fontId="20" fillId="0" borderId="33" xfId="0" applyFont="1" applyBorder="1" applyAlignment="1">
      <alignment horizontal="left" vertical="center" wrapText="1"/>
    </xf>
    <xf numFmtId="4" fontId="20" fillId="0" borderId="24" xfId="0" applyNumberFormat="1" applyFont="1" applyBorder="1" applyAlignment="1">
      <alignment horizontal="center" vertical="center" wrapText="1"/>
    </xf>
    <xf numFmtId="4" fontId="20" fillId="0" borderId="33" xfId="0" applyNumberFormat="1" applyFont="1" applyBorder="1" applyAlignment="1">
      <alignment horizontal="center" vertical="center" wrapText="1"/>
    </xf>
    <xf numFmtId="0" fontId="20" fillId="0" borderId="12" xfId="0" applyFont="1" applyBorder="1" applyAlignment="1">
      <alignment horizontal="left" vertical="center" wrapText="1"/>
    </xf>
    <xf numFmtId="42" fontId="5" fillId="0" borderId="24" xfId="0" applyNumberFormat="1" applyFont="1" applyBorder="1" applyAlignment="1">
      <alignment horizontal="left" vertical="center" wrapText="1"/>
    </xf>
    <xf numFmtId="42" fontId="5" fillId="0" borderId="33" xfId="0" applyNumberFormat="1" applyFont="1" applyBorder="1" applyAlignment="1">
      <alignment horizontal="left" vertical="center" wrapText="1"/>
    </xf>
    <xf numFmtId="0" fontId="15" fillId="0" borderId="0" xfId="0" applyFont="1" applyAlignment="1">
      <alignment vertical="center" wrapText="1"/>
    </xf>
    <xf numFmtId="0" fontId="15" fillId="3" borderId="21" xfId="0" applyFont="1" applyFill="1" applyBorder="1" applyAlignment="1">
      <alignment vertical="center" wrapText="1"/>
    </xf>
    <xf numFmtId="0" fontId="15" fillId="3" borderId="22" xfId="0" applyFont="1" applyFill="1" applyBorder="1" applyAlignment="1">
      <alignment vertical="center" wrapText="1"/>
    </xf>
    <xf numFmtId="0" fontId="15" fillId="3" borderId="24" xfId="0" applyFont="1" applyFill="1" applyBorder="1" applyAlignment="1">
      <alignment horizontal="center" vertical="center" wrapText="1"/>
    </xf>
    <xf numFmtId="0" fontId="15" fillId="3" borderId="26" xfId="0" applyFont="1" applyFill="1" applyBorder="1" applyAlignment="1">
      <alignment horizontal="center" vertical="center" wrapText="1"/>
    </xf>
    <xf numFmtId="0" fontId="15" fillId="3" borderId="33" xfId="0" applyFont="1" applyFill="1" applyBorder="1" applyAlignment="1">
      <alignment horizontal="center" vertical="center" wrapText="1"/>
    </xf>
    <xf numFmtId="0" fontId="15" fillId="3" borderId="35" xfId="0" applyFont="1" applyFill="1" applyBorder="1" applyAlignment="1">
      <alignment horizontal="center" vertical="center" wrapText="1"/>
    </xf>
    <xf numFmtId="0" fontId="15" fillId="3" borderId="25" xfId="0" applyFont="1" applyFill="1" applyBorder="1" applyAlignment="1">
      <alignment horizontal="center" vertical="center" wrapText="1"/>
    </xf>
    <xf numFmtId="0" fontId="15" fillId="3" borderId="8" xfId="0" applyFont="1" applyFill="1" applyBorder="1" applyAlignment="1">
      <alignment horizontal="center" vertical="center" wrapText="1"/>
    </xf>
    <xf numFmtId="0" fontId="15" fillId="3" borderId="27" xfId="0" applyFont="1" applyFill="1" applyBorder="1" applyAlignment="1">
      <alignment vertical="top" wrapText="1"/>
    </xf>
    <xf numFmtId="0" fontId="15" fillId="3" borderId="11" xfId="0" applyFont="1" applyFill="1" applyBorder="1" applyAlignment="1">
      <alignment vertical="top" wrapText="1"/>
    </xf>
  </cellXfs>
  <cellStyles count="2">
    <cellStyle name="Moneda [0]" xfId="1" builtinId="7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95250</xdr:colOff>
      <xdr:row>6</xdr:row>
      <xdr:rowOff>35719</xdr:rowOff>
    </xdr:from>
    <xdr:to>
      <xdr:col>2</xdr:col>
      <xdr:colOff>1262062</xdr:colOff>
      <xdr:row>10</xdr:row>
      <xdr:rowOff>47625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5250" y="226219"/>
          <a:ext cx="3214687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73"/>
  <sheetViews>
    <sheetView tabSelected="1" topLeftCell="A60" zoomScale="80" zoomScaleNormal="80" zoomScaleSheetLayoutView="100" zoomScalePageLayoutView="50" workbookViewId="0">
      <selection activeCell="A73" sqref="A73"/>
    </sheetView>
  </sheetViews>
  <sheetFormatPr baseColWidth="10" defaultRowHeight="14.4"/>
  <cols>
    <col min="1" max="1" width="13.88671875" customWidth="1"/>
    <col min="2" max="2" width="16.88671875" customWidth="1"/>
    <col min="3" max="3" width="44.44140625" customWidth="1"/>
    <col min="4" max="4" width="45" customWidth="1"/>
    <col min="5" max="5" width="43.6640625" customWidth="1"/>
    <col min="6" max="6" width="30.33203125" customWidth="1"/>
    <col min="7" max="7" width="23" customWidth="1"/>
    <col min="8" max="8" width="23.6640625" customWidth="1"/>
    <col min="9" max="9" width="37.33203125" customWidth="1"/>
    <col min="10" max="10" width="18.44140625" customWidth="1"/>
    <col min="11" max="11" width="20.6640625" customWidth="1"/>
    <col min="12" max="12" width="29.88671875" customWidth="1"/>
    <col min="13" max="13" width="20" customWidth="1"/>
    <col min="17" max="17" width="25.109375" bestFit="1" customWidth="1"/>
  </cols>
  <sheetData>
    <row r="1" spans="1:18" ht="4.5" customHeight="1" thickBot="1"/>
    <row r="2" spans="1:18" ht="3" hidden="1" customHeight="1" thickBot="1"/>
    <row r="3" spans="1:18" ht="15" hidden="1" thickBot="1"/>
    <row r="4" spans="1:18" ht="15" hidden="1" thickBot="1"/>
    <row r="5" spans="1:18" ht="15" hidden="1" thickBot="1"/>
    <row r="6" spans="1:18" ht="10.5" customHeight="1">
      <c r="A6" s="216" t="s">
        <v>47</v>
      </c>
      <c r="B6" s="217"/>
      <c r="C6" s="217"/>
      <c r="D6" s="217"/>
      <c r="E6" s="217"/>
      <c r="F6" s="217"/>
      <c r="G6" s="217"/>
      <c r="H6" s="217"/>
      <c r="I6" s="217"/>
      <c r="J6" s="217"/>
      <c r="K6" s="217"/>
      <c r="L6" s="217"/>
      <c r="M6" s="217"/>
      <c r="N6" s="69"/>
      <c r="O6" s="85"/>
      <c r="P6" s="86"/>
      <c r="Q6" s="86"/>
      <c r="R6" s="69"/>
    </row>
    <row r="7" spans="1:18" ht="10.5" customHeight="1" thickBot="1">
      <c r="A7" s="218"/>
      <c r="B7" s="219"/>
      <c r="C7" s="219"/>
      <c r="D7" s="219"/>
      <c r="E7" s="219"/>
      <c r="F7" s="219"/>
      <c r="G7" s="219"/>
      <c r="H7" s="219"/>
      <c r="I7" s="219"/>
      <c r="J7" s="219"/>
      <c r="K7" s="219"/>
      <c r="L7" s="219"/>
      <c r="M7" s="219"/>
      <c r="N7" s="70"/>
      <c r="O7" s="74"/>
      <c r="R7" s="75"/>
    </row>
    <row r="8" spans="1:18">
      <c r="A8" s="198" t="s">
        <v>72</v>
      </c>
      <c r="B8" s="228"/>
      <c r="C8" s="228"/>
      <c r="D8" s="228"/>
      <c r="E8" s="228"/>
      <c r="F8" s="228"/>
      <c r="G8" s="228"/>
      <c r="H8" s="228"/>
      <c r="I8" s="228"/>
      <c r="J8" s="228"/>
      <c r="K8" s="228"/>
      <c r="L8" s="228"/>
      <c r="M8" s="228"/>
      <c r="N8" s="71"/>
      <c r="O8" s="195"/>
      <c r="P8" s="196"/>
      <c r="Q8" s="196"/>
      <c r="R8" s="197"/>
    </row>
    <row r="9" spans="1:18">
      <c r="A9" s="229"/>
      <c r="B9" s="228"/>
      <c r="C9" s="228"/>
      <c r="D9" s="228"/>
      <c r="E9" s="228"/>
      <c r="F9" s="228"/>
      <c r="G9" s="228"/>
      <c r="H9" s="228"/>
      <c r="I9" s="228"/>
      <c r="J9" s="228"/>
      <c r="K9" s="228"/>
      <c r="L9" s="228"/>
      <c r="M9" s="228"/>
      <c r="N9" s="71"/>
      <c r="O9" s="198"/>
      <c r="P9" s="199"/>
      <c r="Q9" s="199"/>
      <c r="R9" s="200"/>
    </row>
    <row r="10" spans="1:18">
      <c r="A10" s="229"/>
      <c r="B10" s="228"/>
      <c r="C10" s="228"/>
      <c r="D10" s="228"/>
      <c r="E10" s="228"/>
      <c r="F10" s="228"/>
      <c r="G10" s="228"/>
      <c r="H10" s="228"/>
      <c r="I10" s="228"/>
      <c r="J10" s="228"/>
      <c r="K10" s="228"/>
      <c r="L10" s="228"/>
      <c r="M10" s="228"/>
      <c r="N10" s="71"/>
      <c r="O10" s="198"/>
      <c r="P10" s="199"/>
      <c r="Q10" s="199"/>
      <c r="R10" s="200"/>
    </row>
    <row r="11" spans="1:18" ht="6" customHeight="1" thickBot="1">
      <c r="A11" s="230"/>
      <c r="B11" s="231"/>
      <c r="C11" s="231"/>
      <c r="D11" s="231"/>
      <c r="E11" s="231"/>
      <c r="F11" s="231"/>
      <c r="G11" s="231"/>
      <c r="H11" s="231"/>
      <c r="I11" s="231"/>
      <c r="J11" s="231"/>
      <c r="K11" s="231"/>
      <c r="L11" s="231"/>
      <c r="M11" s="231"/>
      <c r="N11" s="72"/>
      <c r="O11" s="201"/>
      <c r="P11" s="202"/>
      <c r="Q11" s="202"/>
      <c r="R11" s="203"/>
    </row>
    <row r="12" spans="1:18" ht="6" customHeight="1">
      <c r="A12" s="68"/>
      <c r="B12" s="67"/>
      <c r="C12" s="67"/>
      <c r="D12" s="67"/>
      <c r="E12" s="67"/>
      <c r="F12" s="67"/>
      <c r="G12" s="67"/>
      <c r="H12" s="67"/>
      <c r="I12" s="67"/>
      <c r="J12" s="67"/>
      <c r="K12" s="67"/>
      <c r="L12" s="67"/>
      <c r="M12" s="67"/>
      <c r="N12" s="71"/>
      <c r="O12" s="76"/>
      <c r="P12" s="77"/>
      <c r="Q12" s="77"/>
      <c r="R12" s="71"/>
    </row>
    <row r="13" spans="1:18" ht="6" customHeight="1" thickBot="1">
      <c r="A13" s="52"/>
      <c r="B13" s="53"/>
      <c r="C13" s="53"/>
      <c r="D13" s="53"/>
      <c r="E13" s="53"/>
      <c r="F13" s="53"/>
      <c r="G13" s="53"/>
      <c r="H13" s="53"/>
      <c r="I13" s="53"/>
      <c r="J13" s="53"/>
      <c r="K13" s="53"/>
      <c r="L13" s="53"/>
      <c r="M13" s="53"/>
      <c r="N13" s="73"/>
      <c r="O13" s="78"/>
      <c r="P13" s="79"/>
      <c r="Q13" s="79"/>
      <c r="R13" s="73"/>
    </row>
    <row r="14" spans="1:18">
      <c r="A14" s="220" t="s">
        <v>12</v>
      </c>
      <c r="B14" s="221"/>
      <c r="C14" s="221"/>
      <c r="D14" s="221"/>
      <c r="E14" s="221"/>
      <c r="F14" s="221"/>
      <c r="G14" s="221"/>
      <c r="H14" s="221"/>
      <c r="I14" s="221"/>
      <c r="J14" s="221"/>
      <c r="K14" s="221"/>
      <c r="L14" s="221"/>
      <c r="M14" s="221"/>
      <c r="N14" s="204"/>
      <c r="O14" s="208" t="s">
        <v>48</v>
      </c>
      <c r="P14" s="209"/>
      <c r="Q14" s="209"/>
      <c r="R14" s="210"/>
    </row>
    <row r="15" spans="1:18" ht="15" thickBot="1">
      <c r="A15" s="222"/>
      <c r="B15" s="223"/>
      <c r="C15" s="223"/>
      <c r="D15" s="223"/>
      <c r="E15" s="223"/>
      <c r="F15" s="223"/>
      <c r="G15" s="223"/>
      <c r="H15" s="223"/>
      <c r="I15" s="223"/>
      <c r="J15" s="223"/>
      <c r="K15" s="223"/>
      <c r="L15" s="223"/>
      <c r="M15" s="223"/>
      <c r="N15" s="205"/>
      <c r="O15" s="211"/>
      <c r="P15" s="212"/>
      <c r="Q15" s="212"/>
      <c r="R15" s="213"/>
    </row>
    <row r="16" spans="1:18">
      <c r="A16" s="179" t="s">
        <v>0</v>
      </c>
      <c r="B16" s="179" t="s">
        <v>1</v>
      </c>
      <c r="C16" s="232" t="s">
        <v>2</v>
      </c>
      <c r="D16" s="179" t="s">
        <v>3</v>
      </c>
      <c r="E16" s="179" t="s">
        <v>4</v>
      </c>
      <c r="F16" s="179" t="s">
        <v>5</v>
      </c>
      <c r="G16" s="179" t="s">
        <v>6</v>
      </c>
      <c r="H16" s="179" t="s">
        <v>7</v>
      </c>
      <c r="I16" s="179" t="s">
        <v>8</v>
      </c>
      <c r="J16" s="179" t="s">
        <v>11</v>
      </c>
      <c r="K16" s="206" t="s">
        <v>19</v>
      </c>
      <c r="L16" s="179" t="s">
        <v>9</v>
      </c>
      <c r="M16" s="179" t="s">
        <v>10</v>
      </c>
      <c r="N16" s="206" t="s">
        <v>18</v>
      </c>
      <c r="O16" s="214" t="s">
        <v>49</v>
      </c>
      <c r="P16" s="214" t="s">
        <v>50</v>
      </c>
      <c r="Q16" s="214" t="s">
        <v>51</v>
      </c>
      <c r="R16" s="214" t="s">
        <v>56</v>
      </c>
    </row>
    <row r="17" spans="1:18">
      <c r="A17" s="179"/>
      <c r="B17" s="179"/>
      <c r="C17" s="232"/>
      <c r="D17" s="179"/>
      <c r="E17" s="179"/>
      <c r="F17" s="183"/>
      <c r="G17" s="183"/>
      <c r="H17" s="183"/>
      <c r="I17" s="183"/>
      <c r="J17" s="183"/>
      <c r="K17" s="179"/>
      <c r="L17" s="183"/>
      <c r="M17" s="183"/>
      <c r="N17" s="179"/>
      <c r="O17" s="215"/>
      <c r="P17" s="215"/>
      <c r="Q17" s="215"/>
      <c r="R17" s="215"/>
    </row>
    <row r="18" spans="1:18" ht="9" customHeight="1" thickBot="1">
      <c r="A18" s="179"/>
      <c r="B18" s="179"/>
      <c r="C18" s="232"/>
      <c r="D18" s="179"/>
      <c r="E18" s="179"/>
      <c r="F18" s="183"/>
      <c r="G18" s="183"/>
      <c r="H18" s="183"/>
      <c r="I18" s="183"/>
      <c r="J18" s="183"/>
      <c r="K18" s="179"/>
      <c r="L18" s="183"/>
      <c r="M18" s="183"/>
      <c r="N18" s="207"/>
      <c r="O18" s="215"/>
      <c r="P18" s="215"/>
      <c r="Q18" s="215"/>
      <c r="R18" s="215"/>
    </row>
    <row r="19" spans="1:18" s="1" customFormat="1" ht="30">
      <c r="A19" s="94">
        <v>14721</v>
      </c>
      <c r="B19" s="57" t="s">
        <v>73</v>
      </c>
      <c r="C19" s="3" t="s">
        <v>74</v>
      </c>
      <c r="D19" s="3" t="s">
        <v>75</v>
      </c>
      <c r="E19" s="3" t="s">
        <v>76</v>
      </c>
      <c r="F19" s="6" t="s">
        <v>60</v>
      </c>
      <c r="G19" s="6" t="s">
        <v>59</v>
      </c>
      <c r="H19" s="13">
        <v>66200</v>
      </c>
      <c r="I19" s="6" t="s">
        <v>61</v>
      </c>
      <c r="J19" s="7" t="s">
        <v>77</v>
      </c>
      <c r="K19" s="7" t="s">
        <v>78</v>
      </c>
      <c r="L19" s="2" t="s">
        <v>79</v>
      </c>
      <c r="M19" s="5" t="s">
        <v>80</v>
      </c>
      <c r="N19" s="51">
        <v>9</v>
      </c>
      <c r="O19" s="81" t="s">
        <v>81</v>
      </c>
      <c r="P19" s="81"/>
      <c r="Q19" s="13">
        <v>75839</v>
      </c>
      <c r="R19" s="82"/>
    </row>
    <row r="20" spans="1:18" s="1" customFormat="1" ht="30">
      <c r="A20" s="94">
        <v>14722</v>
      </c>
      <c r="B20" s="57" t="s">
        <v>82</v>
      </c>
      <c r="C20" s="3" t="s">
        <v>83</v>
      </c>
      <c r="D20" s="3" t="s">
        <v>84</v>
      </c>
      <c r="E20" s="3" t="s">
        <v>85</v>
      </c>
      <c r="F20" s="6" t="s">
        <v>60</v>
      </c>
      <c r="G20" s="6" t="s">
        <v>86</v>
      </c>
      <c r="H20" s="13">
        <v>295974</v>
      </c>
      <c r="I20" s="6" t="s">
        <v>70</v>
      </c>
      <c r="J20" s="7" t="s">
        <v>87</v>
      </c>
      <c r="K20" s="83" t="s">
        <v>88</v>
      </c>
      <c r="L20" s="2" t="s">
        <v>15</v>
      </c>
      <c r="M20" s="5" t="s">
        <v>80</v>
      </c>
      <c r="N20" s="51">
        <v>9</v>
      </c>
      <c r="O20" s="81"/>
      <c r="P20" s="81" t="s">
        <v>81</v>
      </c>
      <c r="Q20" s="13"/>
      <c r="R20" s="82"/>
    </row>
    <row r="21" spans="1:18" s="1" customFormat="1" ht="21">
      <c r="A21" s="94">
        <v>14723</v>
      </c>
      <c r="B21" s="57" t="s">
        <v>145</v>
      </c>
      <c r="C21" s="3" t="s">
        <v>146</v>
      </c>
      <c r="D21" s="3" t="s">
        <v>147</v>
      </c>
      <c r="E21" s="3" t="s">
        <v>148</v>
      </c>
      <c r="F21" s="6" t="s">
        <v>60</v>
      </c>
      <c r="G21" s="6" t="s">
        <v>59</v>
      </c>
      <c r="H21" s="13">
        <v>1403491</v>
      </c>
      <c r="I21" s="6" t="s">
        <v>61</v>
      </c>
      <c r="J21" s="7" t="s">
        <v>149</v>
      </c>
      <c r="K21" s="7">
        <v>1330</v>
      </c>
      <c r="L21" s="2" t="s">
        <v>15</v>
      </c>
      <c r="M21" s="5" t="s">
        <v>123</v>
      </c>
      <c r="N21" s="127">
        <v>9</v>
      </c>
      <c r="O21" s="81" t="s">
        <v>81</v>
      </c>
      <c r="P21" s="81"/>
      <c r="Q21" s="13">
        <v>2582560</v>
      </c>
      <c r="R21" s="82"/>
    </row>
    <row r="22" spans="1:18" s="107" customFormat="1" ht="24" customHeight="1">
      <c r="A22" s="101"/>
      <c r="B22" s="102"/>
      <c r="C22" s="27"/>
      <c r="D22" s="27"/>
      <c r="E22" s="27"/>
      <c r="F22" s="103"/>
      <c r="G22" s="111"/>
      <c r="H22" s="112"/>
      <c r="I22" s="113"/>
      <c r="J22" s="114"/>
      <c r="K22" s="114"/>
      <c r="L22" s="33"/>
      <c r="M22" s="115"/>
      <c r="N22" s="116"/>
      <c r="O22" s="117"/>
      <c r="P22" s="118"/>
      <c r="Q22" s="119"/>
      <c r="R22" s="109"/>
    </row>
    <row r="23" spans="1:18" s="107" customFormat="1" ht="24" customHeight="1">
      <c r="A23" s="101"/>
      <c r="B23" s="102"/>
      <c r="C23" s="27"/>
      <c r="D23" s="27"/>
      <c r="E23" s="27"/>
      <c r="F23" s="103"/>
      <c r="G23" s="15" t="s">
        <v>14</v>
      </c>
      <c r="H23" s="54">
        <f>SUM(H19:H21)</f>
        <v>1765665</v>
      </c>
      <c r="I23" s="55"/>
      <c r="J23" s="56">
        <f>SUM(J19:J21)</f>
        <v>0</v>
      </c>
      <c r="K23" s="56">
        <f>SUM(K19:K21)</f>
        <v>1330</v>
      </c>
      <c r="L23" s="33"/>
      <c r="M23" s="115"/>
      <c r="N23" s="116"/>
      <c r="O23" s="124" t="s">
        <v>53</v>
      </c>
      <c r="P23" s="125"/>
      <c r="Q23" s="120">
        <f>SUM(Q19:Q21)</f>
        <v>2658399</v>
      </c>
      <c r="R23" s="126">
        <f>SUM(R19:R21)</f>
        <v>0</v>
      </c>
    </row>
    <row r="24" spans="1:18" s="107" customFormat="1" ht="24" customHeight="1" thickBot="1">
      <c r="A24" s="101"/>
      <c r="B24" s="102"/>
      <c r="C24" s="27"/>
      <c r="D24" s="27"/>
      <c r="E24" s="27"/>
      <c r="F24" s="103"/>
      <c r="G24" s="104"/>
      <c r="H24" s="105"/>
      <c r="I24" s="106"/>
      <c r="J24" s="108"/>
      <c r="K24" s="108"/>
      <c r="O24" s="109"/>
      <c r="P24" s="109"/>
      <c r="Q24" s="110"/>
      <c r="R24" s="109"/>
    </row>
    <row r="25" spans="1:18">
      <c r="A25" s="224" t="s">
        <v>13</v>
      </c>
      <c r="B25" s="225"/>
      <c r="C25" s="225"/>
      <c r="D25" s="225"/>
      <c r="E25" s="225"/>
      <c r="F25" s="225"/>
      <c r="G25" s="225"/>
      <c r="H25" s="225"/>
      <c r="I25" s="225"/>
      <c r="J25" s="225"/>
      <c r="K25" s="225"/>
      <c r="L25" s="225"/>
      <c r="M25" s="226"/>
      <c r="O25" s="208" t="s">
        <v>48</v>
      </c>
      <c r="P25" s="209"/>
      <c r="Q25" s="209"/>
      <c r="R25" s="210"/>
    </row>
    <row r="26" spans="1:18" ht="15" thickBot="1">
      <c r="A26" s="222"/>
      <c r="B26" s="223"/>
      <c r="C26" s="223"/>
      <c r="D26" s="223"/>
      <c r="E26" s="223"/>
      <c r="F26" s="223"/>
      <c r="G26" s="223"/>
      <c r="H26" s="223"/>
      <c r="I26" s="223"/>
      <c r="J26" s="223"/>
      <c r="K26" s="223"/>
      <c r="L26" s="223"/>
      <c r="M26" s="227"/>
      <c r="O26" s="211"/>
      <c r="P26" s="212"/>
      <c r="Q26" s="212"/>
      <c r="R26" s="213"/>
    </row>
    <row r="27" spans="1:18">
      <c r="A27" s="179" t="s">
        <v>0</v>
      </c>
      <c r="B27" s="235" t="s">
        <v>1</v>
      </c>
      <c r="C27" s="179" t="s">
        <v>2</v>
      </c>
      <c r="D27" s="179" t="s">
        <v>3</v>
      </c>
      <c r="E27" s="179" t="s">
        <v>4</v>
      </c>
      <c r="F27" s="179" t="s">
        <v>5</v>
      </c>
      <c r="G27" s="179" t="s">
        <v>6</v>
      </c>
      <c r="H27" s="179" t="s">
        <v>7</v>
      </c>
      <c r="I27" s="179" t="s">
        <v>8</v>
      </c>
      <c r="J27" s="179" t="s">
        <v>11</v>
      </c>
      <c r="K27" s="206" t="s">
        <v>20</v>
      </c>
      <c r="L27" s="179" t="s">
        <v>9</v>
      </c>
      <c r="M27" s="180" t="s">
        <v>10</v>
      </c>
      <c r="O27" s="233" t="s">
        <v>49</v>
      </c>
      <c r="P27" s="233" t="s">
        <v>50</v>
      </c>
      <c r="Q27" s="233" t="s">
        <v>51</v>
      </c>
      <c r="R27" s="233" t="s">
        <v>52</v>
      </c>
    </row>
    <row r="28" spans="1:18">
      <c r="A28" s="179"/>
      <c r="B28" s="235"/>
      <c r="C28" s="179"/>
      <c r="D28" s="179"/>
      <c r="E28" s="179"/>
      <c r="F28" s="183"/>
      <c r="G28" s="183"/>
      <c r="H28" s="183"/>
      <c r="I28" s="183"/>
      <c r="J28" s="183"/>
      <c r="K28" s="179"/>
      <c r="L28" s="183"/>
      <c r="M28" s="181"/>
      <c r="O28" s="234"/>
      <c r="P28" s="234"/>
      <c r="Q28" s="234"/>
      <c r="R28" s="234"/>
    </row>
    <row r="29" spans="1:18" ht="6" customHeight="1" thickBot="1">
      <c r="A29" s="207"/>
      <c r="B29" s="236"/>
      <c r="C29" s="207"/>
      <c r="D29" s="207"/>
      <c r="E29" s="207"/>
      <c r="F29" s="184"/>
      <c r="G29" s="184"/>
      <c r="H29" s="184"/>
      <c r="I29" s="184"/>
      <c r="J29" s="184"/>
      <c r="K29" s="207"/>
      <c r="L29" s="184"/>
      <c r="M29" s="182"/>
      <c r="O29" s="234"/>
      <c r="P29" s="234"/>
      <c r="Q29" s="234"/>
      <c r="R29" s="234"/>
    </row>
    <row r="30" spans="1:18" ht="18.75" customHeight="1">
      <c r="A30" s="58"/>
      <c r="B30" s="60"/>
      <c r="C30" s="58"/>
      <c r="D30" s="58"/>
      <c r="E30" s="58"/>
      <c r="F30" s="59"/>
      <c r="G30" s="59"/>
      <c r="H30" s="59"/>
      <c r="I30" s="59"/>
      <c r="J30" s="59"/>
      <c r="K30" s="58"/>
      <c r="L30" s="59"/>
      <c r="M30" s="61"/>
      <c r="O30" s="80"/>
      <c r="P30" s="80"/>
      <c r="Q30" s="80"/>
      <c r="R30" s="80"/>
    </row>
    <row r="31" spans="1:18" s="1" customFormat="1" ht="21">
      <c r="A31" s="94">
        <v>92</v>
      </c>
      <c r="B31" s="10" t="s">
        <v>98</v>
      </c>
      <c r="C31" s="3" t="s">
        <v>99</v>
      </c>
      <c r="D31" s="3" t="s">
        <v>100</v>
      </c>
      <c r="E31" s="3" t="s">
        <v>101</v>
      </c>
      <c r="F31" s="5" t="s">
        <v>102</v>
      </c>
      <c r="G31" s="6" t="s">
        <v>59</v>
      </c>
      <c r="H31" s="14">
        <v>57874</v>
      </c>
      <c r="I31" s="6" t="s">
        <v>61</v>
      </c>
      <c r="J31" s="7" t="s">
        <v>104</v>
      </c>
      <c r="K31" s="7">
        <v>4860</v>
      </c>
      <c r="L31" s="2" t="s">
        <v>15</v>
      </c>
      <c r="M31" s="5" t="s">
        <v>103</v>
      </c>
      <c r="N31"/>
      <c r="O31" s="93" t="s">
        <v>81</v>
      </c>
      <c r="P31" s="93"/>
      <c r="Q31" s="13">
        <v>10518</v>
      </c>
      <c r="R31" s="82">
        <v>0</v>
      </c>
    </row>
    <row r="32" spans="1:18" s="1" customFormat="1" ht="21">
      <c r="A32" s="94">
        <v>93</v>
      </c>
      <c r="B32" s="10" t="s">
        <v>105</v>
      </c>
      <c r="C32" s="3" t="s">
        <v>106</v>
      </c>
      <c r="D32" s="3" t="s">
        <v>107</v>
      </c>
      <c r="E32" s="4" t="s">
        <v>108</v>
      </c>
      <c r="F32" s="5" t="s">
        <v>60</v>
      </c>
      <c r="G32" s="11" t="s">
        <v>59</v>
      </c>
      <c r="H32" s="14">
        <v>74939</v>
      </c>
      <c r="I32" s="96" t="s">
        <v>61</v>
      </c>
      <c r="J32" s="7" t="s">
        <v>109</v>
      </c>
      <c r="K32" s="83" t="s">
        <v>110</v>
      </c>
      <c r="L32" s="2" t="s">
        <v>111</v>
      </c>
      <c r="M32" s="5" t="s">
        <v>69</v>
      </c>
      <c r="N32"/>
      <c r="O32" s="93"/>
      <c r="P32" s="93" t="s">
        <v>81</v>
      </c>
      <c r="Q32" s="13"/>
      <c r="R32" s="82">
        <v>0</v>
      </c>
    </row>
    <row r="33" spans="1:18" s="1" customFormat="1" ht="30" customHeight="1">
      <c r="A33" s="94">
        <v>94</v>
      </c>
      <c r="B33" s="10" t="s">
        <v>112</v>
      </c>
      <c r="C33" s="3" t="s">
        <v>113</v>
      </c>
      <c r="D33" s="95" t="s">
        <v>114</v>
      </c>
      <c r="E33" s="3" t="s">
        <v>115</v>
      </c>
      <c r="F33" s="5" t="s">
        <v>60</v>
      </c>
      <c r="G33" s="11" t="s">
        <v>116</v>
      </c>
      <c r="H33" s="14">
        <v>75990</v>
      </c>
      <c r="I33" s="6" t="s">
        <v>71</v>
      </c>
      <c r="J33" s="7">
        <v>6</v>
      </c>
      <c r="K33" s="8" t="s">
        <v>117</v>
      </c>
      <c r="L33" s="2" t="s">
        <v>15</v>
      </c>
      <c r="M33" s="5" t="s">
        <v>118</v>
      </c>
      <c r="N33"/>
      <c r="O33" s="93"/>
      <c r="P33" s="93" t="s">
        <v>81</v>
      </c>
      <c r="Q33" s="13"/>
      <c r="R33" s="82">
        <v>0</v>
      </c>
    </row>
    <row r="34" spans="1:18" s="1" customFormat="1" ht="21">
      <c r="A34" s="94">
        <v>95</v>
      </c>
      <c r="B34" s="10" t="s">
        <v>119</v>
      </c>
      <c r="C34" s="3" t="s">
        <v>120</v>
      </c>
      <c r="D34" s="3" t="s">
        <v>121</v>
      </c>
      <c r="E34" s="3" t="s">
        <v>122</v>
      </c>
      <c r="F34" s="5" t="s">
        <v>60</v>
      </c>
      <c r="G34" s="11" t="s">
        <v>59</v>
      </c>
      <c r="H34" s="14">
        <v>195381</v>
      </c>
      <c r="I34" s="6" t="s">
        <v>61</v>
      </c>
      <c r="J34" s="7">
        <v>47.66</v>
      </c>
      <c r="K34" s="8">
        <v>136.6</v>
      </c>
      <c r="L34" s="2" t="s">
        <v>15</v>
      </c>
      <c r="M34" s="5" t="s">
        <v>123</v>
      </c>
      <c r="N34"/>
      <c r="O34" s="93" t="s">
        <v>81</v>
      </c>
      <c r="P34" s="93"/>
      <c r="Q34" s="13">
        <v>286753</v>
      </c>
      <c r="R34" s="82">
        <v>0</v>
      </c>
    </row>
    <row r="35" spans="1:18" s="1" customFormat="1" ht="30" customHeight="1">
      <c r="A35" s="94">
        <v>96</v>
      </c>
      <c r="B35" s="10" t="s">
        <v>124</v>
      </c>
      <c r="C35" s="3" t="s">
        <v>125</v>
      </c>
      <c r="D35" s="3" t="s">
        <v>126</v>
      </c>
      <c r="E35" s="3" t="s">
        <v>127</v>
      </c>
      <c r="F35" s="6" t="s">
        <v>60</v>
      </c>
      <c r="G35" s="11" t="s">
        <v>129</v>
      </c>
      <c r="H35" s="14">
        <v>18000</v>
      </c>
      <c r="I35" s="6" t="s">
        <v>71</v>
      </c>
      <c r="J35" s="7">
        <v>124.86</v>
      </c>
      <c r="K35" s="84" t="s">
        <v>128</v>
      </c>
      <c r="L35" s="2" t="s">
        <v>67</v>
      </c>
      <c r="M35" s="5" t="s">
        <v>69</v>
      </c>
      <c r="N35"/>
      <c r="O35" s="93"/>
      <c r="P35" s="93" t="s">
        <v>81</v>
      </c>
      <c r="Q35" s="13"/>
      <c r="R35" s="82">
        <v>0</v>
      </c>
    </row>
    <row r="36" spans="1:18" s="1" customFormat="1" ht="30" customHeight="1">
      <c r="A36" s="94">
        <v>97</v>
      </c>
      <c r="B36" s="10" t="s">
        <v>124</v>
      </c>
      <c r="C36" s="3" t="s">
        <v>135</v>
      </c>
      <c r="D36" s="3" t="s">
        <v>136</v>
      </c>
      <c r="E36" s="3" t="s">
        <v>137</v>
      </c>
      <c r="F36" s="6" t="s">
        <v>60</v>
      </c>
      <c r="G36" s="11" t="s">
        <v>59</v>
      </c>
      <c r="H36" s="14">
        <v>53362</v>
      </c>
      <c r="I36" s="6" t="s">
        <v>61</v>
      </c>
      <c r="J36" s="7">
        <v>356.32</v>
      </c>
      <c r="K36" s="7" t="s">
        <v>138</v>
      </c>
      <c r="L36" s="2" t="s">
        <v>15</v>
      </c>
      <c r="M36" s="5" t="s">
        <v>97</v>
      </c>
      <c r="N36"/>
      <c r="O36" s="93" t="s">
        <v>81</v>
      </c>
      <c r="P36" s="93"/>
      <c r="Q36" s="13">
        <v>439880</v>
      </c>
      <c r="R36" s="82">
        <v>0</v>
      </c>
    </row>
    <row r="37" spans="1:18" s="1" customFormat="1" ht="30" customHeight="1">
      <c r="A37" s="94">
        <v>98</v>
      </c>
      <c r="B37" s="10" t="s">
        <v>139</v>
      </c>
      <c r="C37" s="3" t="s">
        <v>140</v>
      </c>
      <c r="D37" s="3" t="s">
        <v>141</v>
      </c>
      <c r="E37" s="3" t="s">
        <v>142</v>
      </c>
      <c r="F37" s="6" t="s">
        <v>60</v>
      </c>
      <c r="G37" s="11" t="s">
        <v>143</v>
      </c>
      <c r="H37" s="14">
        <v>480976</v>
      </c>
      <c r="I37" s="6" t="s">
        <v>71</v>
      </c>
      <c r="J37" s="7" t="s">
        <v>144</v>
      </c>
      <c r="K37" s="7">
        <v>31770.45</v>
      </c>
      <c r="L37" s="2" t="s">
        <v>15</v>
      </c>
      <c r="M37" s="5" t="s">
        <v>118</v>
      </c>
      <c r="N37"/>
      <c r="O37" s="93"/>
      <c r="P37" s="93" t="s">
        <v>81</v>
      </c>
      <c r="Q37" s="13"/>
      <c r="R37" s="82">
        <v>0</v>
      </c>
    </row>
    <row r="38" spans="1:18" ht="24.6">
      <c r="A38" s="9"/>
      <c r="B38" s="9"/>
      <c r="C38" s="9"/>
      <c r="D38" s="9"/>
      <c r="E38" s="9"/>
      <c r="F38" s="9"/>
      <c r="G38" s="15" t="s">
        <v>14</v>
      </c>
      <c r="H38" s="54">
        <f>SUM(H31:H37)</f>
        <v>956522</v>
      </c>
      <c r="I38" s="55"/>
      <c r="J38" s="56">
        <f>SUM(J31:J37)</f>
        <v>534.83999999999992</v>
      </c>
      <c r="K38" s="56">
        <f>SUM(K31:K37)</f>
        <v>36767.050000000003</v>
      </c>
      <c r="L38" s="9"/>
      <c r="M38" s="9"/>
      <c r="O38" s="123" t="s">
        <v>53</v>
      </c>
      <c r="P38" s="123"/>
      <c r="Q38" s="54">
        <f>SUM(Q31:Q37)</f>
        <v>737151</v>
      </c>
      <c r="R38" s="55">
        <f>SUM(R31:R37)</f>
        <v>0</v>
      </c>
    </row>
    <row r="39" spans="1:18" ht="25.2" thickBot="1">
      <c r="A39" s="9"/>
      <c r="B39" s="9"/>
      <c r="C39" s="9"/>
      <c r="D39" s="9"/>
      <c r="E39" s="9"/>
      <c r="F39" s="9"/>
      <c r="G39" s="62"/>
      <c r="H39" s="64"/>
      <c r="I39" s="65"/>
      <c r="J39" s="66"/>
      <c r="K39" s="66"/>
      <c r="L39" s="128"/>
      <c r="M39" s="128"/>
      <c r="N39" s="79"/>
      <c r="O39" s="92"/>
      <c r="P39" s="92"/>
      <c r="Q39" s="64"/>
      <c r="R39" s="65"/>
    </row>
    <row r="40" spans="1:18" ht="28.2">
      <c r="A40" s="129" t="s">
        <v>68</v>
      </c>
      <c r="B40" s="130"/>
      <c r="C40" s="130"/>
      <c r="D40" s="130"/>
      <c r="E40" s="130"/>
      <c r="F40" s="130"/>
      <c r="G40" s="130"/>
      <c r="H40" s="130"/>
      <c r="I40" s="130"/>
      <c r="J40" s="130"/>
      <c r="K40" s="130"/>
      <c r="L40" s="131"/>
      <c r="M40" s="128"/>
      <c r="N40" s="79"/>
      <c r="O40" s="169" t="s">
        <v>48</v>
      </c>
      <c r="P40" s="170"/>
      <c r="Q40" s="170"/>
      <c r="R40" s="171"/>
    </row>
    <row r="41" spans="1:18" ht="26.4">
      <c r="A41" s="132" t="s">
        <v>62</v>
      </c>
      <c r="B41" s="133" t="s">
        <v>63</v>
      </c>
      <c r="C41" s="133" t="s">
        <v>2</v>
      </c>
      <c r="D41" s="133" t="s">
        <v>3</v>
      </c>
      <c r="E41" s="133" t="s">
        <v>4</v>
      </c>
      <c r="F41" s="133" t="s">
        <v>5</v>
      </c>
      <c r="G41" s="134" t="s">
        <v>6</v>
      </c>
      <c r="H41" s="134" t="s">
        <v>7</v>
      </c>
      <c r="I41" s="134" t="s">
        <v>64</v>
      </c>
      <c r="J41" s="134" t="s">
        <v>65</v>
      </c>
      <c r="K41" s="134" t="s">
        <v>66</v>
      </c>
      <c r="L41" s="135" t="s">
        <v>10</v>
      </c>
      <c r="M41" s="9"/>
      <c r="O41" s="165" t="s">
        <v>49</v>
      </c>
      <c r="P41" s="165" t="s">
        <v>50</v>
      </c>
      <c r="Q41" s="165" t="s">
        <v>51</v>
      </c>
      <c r="R41" s="165" t="s">
        <v>52</v>
      </c>
    </row>
    <row r="42" spans="1:18" ht="15.6">
      <c r="A42" s="136"/>
      <c r="B42" s="137"/>
      <c r="C42" s="137"/>
      <c r="D42" s="137"/>
      <c r="E42" s="137"/>
      <c r="F42" s="137"/>
      <c r="G42" s="138"/>
      <c r="H42" s="138"/>
      <c r="I42" s="138"/>
      <c r="J42" s="138"/>
      <c r="K42" s="138"/>
      <c r="L42" s="137"/>
      <c r="M42" s="9"/>
      <c r="O42" s="167"/>
      <c r="P42" s="167"/>
      <c r="Q42" s="167"/>
      <c r="R42" s="167"/>
    </row>
    <row r="43" spans="1:18" ht="51.75" customHeight="1">
      <c r="A43" s="139">
        <v>52</v>
      </c>
      <c r="B43" s="140" t="s">
        <v>112</v>
      </c>
      <c r="C43" s="141" t="s">
        <v>130</v>
      </c>
      <c r="D43" s="142" t="s">
        <v>131</v>
      </c>
      <c r="E43" s="142" t="s">
        <v>132</v>
      </c>
      <c r="F43" s="142" t="s">
        <v>22</v>
      </c>
      <c r="G43" s="143" t="s">
        <v>59</v>
      </c>
      <c r="H43" s="144">
        <v>60786</v>
      </c>
      <c r="I43" s="145" t="s">
        <v>134</v>
      </c>
      <c r="J43" s="146">
        <v>24.44</v>
      </c>
      <c r="K43" s="143" t="s">
        <v>79</v>
      </c>
      <c r="L43" s="142" t="s">
        <v>133</v>
      </c>
      <c r="O43" s="168"/>
      <c r="P43" s="168"/>
      <c r="Q43" s="13"/>
      <c r="R43" s="168">
        <v>0</v>
      </c>
    </row>
    <row r="44" spans="1:18" ht="15" customHeight="1">
      <c r="A44" s="63"/>
      <c r="B44" s="63"/>
      <c r="C44" s="63"/>
      <c r="D44" s="63"/>
      <c r="E44" s="63"/>
      <c r="F44" s="63"/>
      <c r="G44" s="88"/>
      <c r="H44" s="89"/>
      <c r="I44" s="90"/>
      <c r="J44" s="91"/>
      <c r="K44" s="63"/>
      <c r="L44" s="63"/>
      <c r="O44" s="80"/>
      <c r="P44" s="80"/>
      <c r="Q44" s="80"/>
      <c r="R44" s="80"/>
    </row>
    <row r="45" spans="1:18" ht="24.6">
      <c r="A45" s="63"/>
      <c r="B45" s="63"/>
      <c r="C45" s="63"/>
      <c r="D45" s="63"/>
      <c r="E45" s="63"/>
      <c r="F45" s="63"/>
      <c r="G45" s="87" t="s">
        <v>14</v>
      </c>
      <c r="H45" s="147">
        <f>SUM(H43:H43)</f>
        <v>60786</v>
      </c>
      <c r="I45" s="148"/>
      <c r="J45" s="149">
        <f>SUM(J43:J43)</f>
        <v>24.44</v>
      </c>
      <c r="K45" s="98"/>
      <c r="L45" s="63"/>
      <c r="O45" s="123" t="s">
        <v>53</v>
      </c>
      <c r="P45" s="123"/>
      <c r="Q45" s="54">
        <f>SUM(Q43:Q43)</f>
        <v>0</v>
      </c>
      <c r="R45" s="55">
        <f>SUM(R43:R43)</f>
        <v>0</v>
      </c>
    </row>
    <row r="46" spans="1:18" ht="17.399999999999999">
      <c r="A46" s="63"/>
      <c r="B46" s="63"/>
      <c r="C46" s="63"/>
      <c r="D46" s="63"/>
      <c r="E46" s="63"/>
      <c r="F46" s="63"/>
      <c r="G46" s="98"/>
      <c r="H46" s="63"/>
    </row>
    <row r="47" spans="1:18" ht="17.399999999999999">
      <c r="A47" s="63"/>
      <c r="B47" s="63"/>
      <c r="C47" s="63"/>
      <c r="D47" s="63"/>
      <c r="E47" s="63"/>
      <c r="F47" s="63"/>
      <c r="G47" s="98"/>
      <c r="H47" s="63"/>
    </row>
    <row r="48" spans="1:18" ht="17.399999999999999">
      <c r="A48" s="63"/>
      <c r="B48" s="63"/>
      <c r="C48" s="63"/>
      <c r="D48" s="63"/>
      <c r="E48" s="63"/>
      <c r="F48" s="63"/>
      <c r="G48" s="98"/>
      <c r="H48" s="63"/>
    </row>
    <row r="49" spans="1:13" ht="17.399999999999999">
      <c r="A49" s="63"/>
      <c r="B49" s="63"/>
      <c r="C49" s="63"/>
      <c r="D49" s="63"/>
      <c r="E49" s="63"/>
      <c r="F49" s="63"/>
      <c r="G49" s="98"/>
      <c r="H49" s="63"/>
    </row>
    <row r="50" spans="1:13" ht="17.399999999999999">
      <c r="A50" s="63"/>
      <c r="B50" s="63"/>
      <c r="C50" s="63"/>
      <c r="D50" s="63"/>
      <c r="E50" s="63"/>
      <c r="F50" s="63"/>
      <c r="G50" s="98"/>
      <c r="H50" s="63"/>
    </row>
    <row r="51" spans="1:13" ht="17.399999999999999">
      <c r="A51" s="63"/>
      <c r="B51" s="63"/>
      <c r="C51" s="63"/>
      <c r="D51" s="63"/>
      <c r="E51" s="63"/>
      <c r="F51" s="63"/>
      <c r="G51" s="98"/>
      <c r="H51" s="63"/>
    </row>
    <row r="52" spans="1:13" ht="17.399999999999999">
      <c r="A52" s="63"/>
      <c r="B52" s="63"/>
      <c r="C52" s="63"/>
      <c r="D52" s="63"/>
      <c r="E52" s="63"/>
      <c r="F52" s="63"/>
      <c r="G52" s="98"/>
      <c r="H52" s="63"/>
    </row>
    <row r="53" spans="1:13" ht="40.5" customHeight="1" thickBot="1">
      <c r="A53" s="63"/>
    </row>
    <row r="54" spans="1:13" ht="15" thickTop="1">
      <c r="A54" s="172" t="s">
        <v>25</v>
      </c>
      <c r="B54" s="173"/>
      <c r="C54" s="176" t="s">
        <v>2</v>
      </c>
      <c r="D54" s="176" t="s">
        <v>26</v>
      </c>
      <c r="E54" s="176" t="s">
        <v>4</v>
      </c>
      <c r="F54" s="176" t="s">
        <v>5</v>
      </c>
      <c r="G54" s="245" t="s">
        <v>6</v>
      </c>
      <c r="H54" s="248" t="s">
        <v>7</v>
      </c>
      <c r="I54" s="248" t="s">
        <v>27</v>
      </c>
      <c r="J54" s="248" t="s">
        <v>24</v>
      </c>
      <c r="K54" s="248" t="s">
        <v>9</v>
      </c>
      <c r="L54" s="190" t="s">
        <v>10</v>
      </c>
    </row>
    <row r="55" spans="1:13" ht="15" thickBot="1">
      <c r="A55" s="174"/>
      <c r="B55" s="175"/>
      <c r="C55" s="177"/>
      <c r="D55" s="177"/>
      <c r="E55" s="177"/>
      <c r="F55" s="177"/>
      <c r="G55" s="246"/>
      <c r="H55" s="191"/>
      <c r="I55" s="191"/>
      <c r="J55" s="191"/>
      <c r="K55" s="191"/>
      <c r="L55" s="191"/>
    </row>
    <row r="56" spans="1:13" ht="15" thickBot="1">
      <c r="A56" s="193"/>
      <c r="B56" s="194"/>
      <c r="C56" s="177"/>
      <c r="D56" s="177"/>
      <c r="E56" s="177"/>
      <c r="F56" s="177"/>
      <c r="G56" s="246"/>
      <c r="H56" s="191"/>
      <c r="I56" s="191"/>
      <c r="J56" s="191"/>
      <c r="K56" s="191"/>
      <c r="L56" s="191"/>
    </row>
    <row r="57" spans="1:13" ht="15" thickTop="1">
      <c r="A57" s="239" t="s">
        <v>29</v>
      </c>
      <c r="B57" s="176" t="s">
        <v>30</v>
      </c>
      <c r="C57" s="177"/>
      <c r="D57" s="177"/>
      <c r="E57" s="177"/>
      <c r="F57" s="177"/>
      <c r="G57" s="246"/>
      <c r="H57" s="191"/>
      <c r="I57" s="191"/>
      <c r="J57" s="191"/>
      <c r="K57" s="191"/>
      <c r="L57" s="191"/>
    </row>
    <row r="58" spans="1:13" ht="15" thickBot="1">
      <c r="A58" s="240"/>
      <c r="B58" s="178"/>
      <c r="C58" s="178"/>
      <c r="D58" s="178"/>
      <c r="E58" s="178"/>
      <c r="F58" s="178"/>
      <c r="G58" s="247"/>
      <c r="H58" s="192"/>
      <c r="I58" s="249"/>
      <c r="J58" s="192"/>
      <c r="K58" s="249"/>
      <c r="L58" s="192"/>
    </row>
    <row r="59" spans="1:13">
      <c r="A59" s="241"/>
      <c r="B59" s="242"/>
      <c r="C59" s="150"/>
      <c r="D59" s="150"/>
      <c r="E59" s="150"/>
      <c r="F59" s="150"/>
      <c r="G59" s="150"/>
      <c r="H59" s="243"/>
      <c r="I59" s="244"/>
      <c r="J59" s="150"/>
      <c r="K59" s="150"/>
      <c r="L59" s="150"/>
    </row>
    <row r="60" spans="1:13" ht="21">
      <c r="A60" s="151" t="s">
        <v>89</v>
      </c>
      <c r="B60" s="185" t="s">
        <v>73</v>
      </c>
      <c r="C60" s="187" t="s">
        <v>91</v>
      </c>
      <c r="D60" s="187" t="s">
        <v>92</v>
      </c>
      <c r="E60" s="187" t="s">
        <v>93</v>
      </c>
      <c r="F60" s="186" t="s">
        <v>22</v>
      </c>
      <c r="G60" s="186" t="s">
        <v>94</v>
      </c>
      <c r="H60" s="188">
        <v>1850</v>
      </c>
      <c r="I60" s="186" t="s">
        <v>95</v>
      </c>
      <c r="J60" s="189" t="s">
        <v>96</v>
      </c>
      <c r="K60" s="186" t="s">
        <v>15</v>
      </c>
      <c r="L60" s="186" t="s">
        <v>97</v>
      </c>
    </row>
    <row r="61" spans="1:13" ht="21">
      <c r="A61" s="151" t="s">
        <v>90</v>
      </c>
      <c r="B61" s="186"/>
      <c r="C61" s="187"/>
      <c r="D61" s="187"/>
      <c r="E61" s="187"/>
      <c r="F61" s="186"/>
      <c r="G61" s="186"/>
      <c r="H61" s="188"/>
      <c r="I61" s="186"/>
      <c r="J61" s="189"/>
      <c r="K61" s="186"/>
      <c r="L61" s="186"/>
    </row>
    <row r="62" spans="1:13" ht="24.6">
      <c r="A62" s="63"/>
      <c r="B62" s="63"/>
      <c r="C62" s="63"/>
      <c r="D62" s="63"/>
      <c r="E62" s="63"/>
      <c r="F62" s="63"/>
      <c r="G62" s="152" t="s">
        <v>14</v>
      </c>
      <c r="H62" s="153">
        <f>SUM(H60:H61)</f>
        <v>1850</v>
      </c>
      <c r="I62" s="154"/>
      <c r="J62" s="155" t="s">
        <v>96</v>
      </c>
      <c r="K62" s="98"/>
      <c r="L62" s="63"/>
    </row>
    <row r="63" spans="1:13" ht="24.6">
      <c r="A63" s="63"/>
      <c r="B63" s="63"/>
      <c r="C63" s="63"/>
      <c r="D63" s="63"/>
      <c r="E63" s="63"/>
      <c r="F63" s="63"/>
      <c r="G63" s="157"/>
      <c r="H63" s="158"/>
      <c r="I63" s="159"/>
      <c r="J63" s="160"/>
      <c r="K63" s="98"/>
      <c r="L63" s="63"/>
    </row>
    <row r="64" spans="1:13" s="156" customFormat="1" ht="24.6">
      <c r="A64" s="161"/>
      <c r="B64" s="161"/>
      <c r="C64"/>
      <c r="D64"/>
      <c r="E64"/>
      <c r="F64"/>
      <c r="G64" s="157"/>
      <c r="H64" s="162"/>
      <c r="I64" s="163"/>
      <c r="J64" s="164"/>
      <c r="K64" s="98"/>
      <c r="L64"/>
      <c r="M64"/>
    </row>
    <row r="65" spans="1:18" ht="24.6">
      <c r="G65" s="87" t="s">
        <v>57</v>
      </c>
      <c r="H65" s="121"/>
      <c r="I65" s="87"/>
      <c r="J65" s="122"/>
      <c r="K65" s="122"/>
      <c r="L65" s="99"/>
      <c r="O65" s="237" t="s">
        <v>57</v>
      </c>
      <c r="P65" s="238"/>
      <c r="Q65" s="121">
        <f>SUM(Q23,Q38,Q45)</f>
        <v>3395550</v>
      </c>
      <c r="R65" s="166">
        <f>SUM(R38,R23)</f>
        <v>0</v>
      </c>
    </row>
    <row r="66" spans="1:18">
      <c r="E66" t="s">
        <v>58</v>
      </c>
    </row>
    <row r="67" spans="1:18" ht="31.5" customHeight="1"/>
    <row r="68" spans="1:18" ht="25.8">
      <c r="E68" s="97" t="s">
        <v>151</v>
      </c>
    </row>
    <row r="69" spans="1:18" ht="25.8">
      <c r="E69" s="97" t="s">
        <v>54</v>
      </c>
    </row>
    <row r="70" spans="1:18" ht="25.8">
      <c r="E70" s="97" t="s">
        <v>150</v>
      </c>
    </row>
    <row r="71" spans="1:18">
      <c r="B71" s="100">
        <f ca="1">TODAY()</f>
        <v>45264</v>
      </c>
    </row>
    <row r="72" spans="1:18">
      <c r="A72" t="s">
        <v>55</v>
      </c>
    </row>
    <row r="73" spans="1:18">
      <c r="A73" t="s">
        <v>152</v>
      </c>
    </row>
  </sheetData>
  <mergeCells count="72">
    <mergeCell ref="O65:P65"/>
    <mergeCell ref="O27:O29"/>
    <mergeCell ref="P27:P29"/>
    <mergeCell ref="L60:L61"/>
    <mergeCell ref="A27:A29"/>
    <mergeCell ref="A57:A58"/>
    <mergeCell ref="B57:B58"/>
    <mergeCell ref="A59:B59"/>
    <mergeCell ref="H59:I59"/>
    <mergeCell ref="G54:G58"/>
    <mergeCell ref="H54:H58"/>
    <mergeCell ref="I54:I58"/>
    <mergeCell ref="J54:J58"/>
    <mergeCell ref="K54:K58"/>
    <mergeCell ref="Q27:Q29"/>
    <mergeCell ref="R27:R29"/>
    <mergeCell ref="B27:B29"/>
    <mergeCell ref="E27:E29"/>
    <mergeCell ref="C27:C29"/>
    <mergeCell ref="H27:H29"/>
    <mergeCell ref="L27:L29"/>
    <mergeCell ref="K27:K29"/>
    <mergeCell ref="J27:J29"/>
    <mergeCell ref="G27:G29"/>
    <mergeCell ref="D27:D29"/>
    <mergeCell ref="F27:F29"/>
    <mergeCell ref="O25:R26"/>
    <mergeCell ref="A6:M7"/>
    <mergeCell ref="A14:M15"/>
    <mergeCell ref="A25:M26"/>
    <mergeCell ref="A8:M11"/>
    <mergeCell ref="G16:G18"/>
    <mergeCell ref="H16:H18"/>
    <mergeCell ref="I16:I18"/>
    <mergeCell ref="E16:E18"/>
    <mergeCell ref="F16:F18"/>
    <mergeCell ref="J16:J18"/>
    <mergeCell ref="M16:M18"/>
    <mergeCell ref="C16:C18"/>
    <mergeCell ref="K16:K18"/>
    <mergeCell ref="L16:L18"/>
    <mergeCell ref="A16:A18"/>
    <mergeCell ref="O8:R11"/>
    <mergeCell ref="N14:N15"/>
    <mergeCell ref="N16:N18"/>
    <mergeCell ref="O14:R15"/>
    <mergeCell ref="O16:O18"/>
    <mergeCell ref="P16:P18"/>
    <mergeCell ref="Q16:Q18"/>
    <mergeCell ref="R16:R18"/>
    <mergeCell ref="D16:D18"/>
    <mergeCell ref="B16:B18"/>
    <mergeCell ref="M27:M29"/>
    <mergeCell ref="I27:I29"/>
    <mergeCell ref="B60:B61"/>
    <mergeCell ref="C60:C61"/>
    <mergeCell ref="D60:D61"/>
    <mergeCell ref="E60:E61"/>
    <mergeCell ref="F60:F61"/>
    <mergeCell ref="G60:G61"/>
    <mergeCell ref="H60:H61"/>
    <mergeCell ref="I60:I61"/>
    <mergeCell ref="J60:J61"/>
    <mergeCell ref="K60:K61"/>
    <mergeCell ref="L54:L58"/>
    <mergeCell ref="A56:B56"/>
    <mergeCell ref="O40:R40"/>
    <mergeCell ref="A54:B55"/>
    <mergeCell ref="C54:C58"/>
    <mergeCell ref="D54:D58"/>
    <mergeCell ref="E54:E58"/>
    <mergeCell ref="F54:F58"/>
  </mergeCells>
  <phoneticPr fontId="32" type="noConversion"/>
  <printOptions horizontalCentered="1"/>
  <pageMargins left="0.23622047244094491" right="0.23622047244094491" top="0.74803149606299213" bottom="0.74803149606299213" header="0.31496062992125984" footer="0.31496062992125984"/>
  <pageSetup paperSize="41" scale="36" fitToHeight="0" orientation="landscape" r:id="rId1"/>
  <headerFooter>
    <oddFooter>Página 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L17"/>
  <sheetViews>
    <sheetView topLeftCell="A34" workbookViewId="0">
      <selection activeCell="E26" sqref="E26"/>
    </sheetView>
  </sheetViews>
  <sheetFormatPr baseColWidth="10" defaultRowHeight="14.4"/>
  <cols>
    <col min="1" max="1" width="9.44140625" customWidth="1"/>
    <col min="2" max="2" width="10.6640625" customWidth="1"/>
    <col min="3" max="3" width="44.109375" customWidth="1"/>
    <col min="4" max="4" width="36.44140625" customWidth="1"/>
    <col min="5" max="5" width="24.44140625" customWidth="1"/>
    <col min="8" max="8" width="14.88671875" customWidth="1"/>
    <col min="9" max="9" width="19.88671875" customWidth="1"/>
    <col min="10" max="10" width="14.109375" customWidth="1"/>
    <col min="11" max="11" width="13.44140625" customWidth="1"/>
    <col min="12" max="12" width="15.5546875" customWidth="1"/>
  </cols>
  <sheetData>
    <row r="2" spans="1:12" ht="15" thickBot="1"/>
    <row r="3" spans="1:12" ht="28.8" thickBot="1">
      <c r="A3" s="16" t="s">
        <v>23</v>
      </c>
      <c r="B3" s="17"/>
      <c r="C3" s="17"/>
      <c r="D3" s="17"/>
      <c r="E3" s="17"/>
      <c r="F3" s="17"/>
      <c r="G3" s="18"/>
      <c r="H3" s="19"/>
      <c r="I3" s="17"/>
      <c r="J3" s="20"/>
      <c r="K3" s="17"/>
      <c r="L3" s="21"/>
    </row>
    <row r="4" spans="1:12" ht="15" customHeight="1">
      <c r="A4" s="266"/>
      <c r="B4" s="267"/>
      <c r="C4" s="38"/>
      <c r="D4" s="38"/>
      <c r="E4" s="38"/>
      <c r="F4" s="38"/>
      <c r="G4" s="39"/>
      <c r="H4" s="268" t="s">
        <v>7</v>
      </c>
      <c r="I4" s="271" t="s">
        <v>27</v>
      </c>
      <c r="J4" s="268" t="s">
        <v>24</v>
      </c>
      <c r="K4" s="271" t="s">
        <v>9</v>
      </c>
      <c r="L4" s="268" t="s">
        <v>10</v>
      </c>
    </row>
    <row r="5" spans="1:12" ht="11.25" customHeight="1" thickBot="1">
      <c r="A5" s="272" t="s">
        <v>25</v>
      </c>
      <c r="B5" s="273"/>
      <c r="C5" s="40" t="s">
        <v>2</v>
      </c>
      <c r="D5" s="40" t="s">
        <v>26</v>
      </c>
      <c r="E5" s="40" t="s">
        <v>4</v>
      </c>
      <c r="F5" s="40" t="s">
        <v>5</v>
      </c>
      <c r="G5" s="41" t="s">
        <v>6</v>
      </c>
      <c r="H5" s="269"/>
      <c r="I5" s="269"/>
      <c r="J5" s="269"/>
      <c r="K5" s="269"/>
      <c r="L5" s="269"/>
    </row>
    <row r="6" spans="1:12" ht="15.75" hidden="1" customHeight="1" thickBot="1">
      <c r="A6" s="274"/>
      <c r="B6" s="275"/>
      <c r="C6" s="42"/>
      <c r="D6" s="42"/>
      <c r="E6" s="42"/>
      <c r="F6" s="42"/>
      <c r="G6" s="41" t="s">
        <v>28</v>
      </c>
      <c r="H6" s="269"/>
      <c r="I6" s="269"/>
      <c r="J6" s="269"/>
      <c r="K6" s="269"/>
      <c r="L6" s="269"/>
    </row>
    <row r="7" spans="1:12">
      <c r="A7" s="43"/>
      <c r="B7" s="44"/>
      <c r="C7" s="42"/>
      <c r="D7" s="42"/>
      <c r="E7" s="42"/>
      <c r="F7" s="42"/>
      <c r="G7" s="41"/>
      <c r="H7" s="269"/>
      <c r="I7" s="269"/>
      <c r="J7" s="269"/>
      <c r="K7" s="269"/>
      <c r="L7" s="269"/>
    </row>
    <row r="8" spans="1:12">
      <c r="A8" s="45" t="s">
        <v>29</v>
      </c>
      <c r="B8" s="46" t="s">
        <v>30</v>
      </c>
      <c r="C8" s="47"/>
      <c r="D8" s="47"/>
      <c r="E8" s="47"/>
      <c r="F8" s="47"/>
      <c r="G8" s="48"/>
      <c r="H8" s="270"/>
      <c r="I8" s="270"/>
      <c r="J8" s="270"/>
      <c r="K8" s="270"/>
      <c r="L8" s="270"/>
    </row>
    <row r="9" spans="1:12">
      <c r="A9" s="265"/>
      <c r="B9" s="265"/>
      <c r="C9" s="49"/>
      <c r="D9" s="49"/>
      <c r="E9" s="49"/>
      <c r="F9" s="49"/>
      <c r="G9" s="49"/>
      <c r="H9" s="265"/>
      <c r="I9" s="265"/>
      <c r="J9" s="49"/>
      <c r="K9" s="49"/>
      <c r="L9" s="49"/>
    </row>
    <row r="10" spans="1:12">
      <c r="A10" s="35" t="s">
        <v>31</v>
      </c>
      <c r="B10" s="257">
        <v>43699</v>
      </c>
      <c r="C10" s="258" t="s">
        <v>33</v>
      </c>
      <c r="D10" s="262" t="s">
        <v>34</v>
      </c>
      <c r="E10" s="262" t="s">
        <v>35</v>
      </c>
      <c r="F10" s="256" t="s">
        <v>22</v>
      </c>
      <c r="G10" s="256" t="s">
        <v>16</v>
      </c>
      <c r="H10" s="263">
        <v>27378</v>
      </c>
      <c r="I10" s="253" t="s">
        <v>36</v>
      </c>
      <c r="J10" s="254">
        <v>980.50699999999995</v>
      </c>
      <c r="K10" s="260" t="s">
        <v>15</v>
      </c>
      <c r="L10" s="256" t="s">
        <v>21</v>
      </c>
    </row>
    <row r="11" spans="1:12">
      <c r="A11" s="35" t="s">
        <v>32</v>
      </c>
      <c r="B11" s="257"/>
      <c r="C11" s="259"/>
      <c r="D11" s="262"/>
      <c r="E11" s="262"/>
      <c r="F11" s="256"/>
      <c r="G11" s="256"/>
      <c r="H11" s="264"/>
      <c r="I11" s="253"/>
      <c r="J11" s="254"/>
      <c r="K11" s="261"/>
      <c r="L11" s="256"/>
    </row>
    <row r="12" spans="1:12">
      <c r="A12" s="35" t="s">
        <v>37</v>
      </c>
      <c r="B12" s="257">
        <v>43705</v>
      </c>
      <c r="C12" s="258" t="s">
        <v>45</v>
      </c>
      <c r="D12" s="262" t="s">
        <v>46</v>
      </c>
      <c r="E12" s="262" t="s">
        <v>39</v>
      </c>
      <c r="F12" s="256" t="s">
        <v>22</v>
      </c>
      <c r="G12" s="256" t="s">
        <v>16</v>
      </c>
      <c r="H12" s="263">
        <v>29178</v>
      </c>
      <c r="I12" s="253" t="s">
        <v>36</v>
      </c>
      <c r="J12" s="254">
        <v>1048.3399999999999</v>
      </c>
      <c r="K12" s="255" t="s">
        <v>15</v>
      </c>
      <c r="L12" s="256" t="s">
        <v>21</v>
      </c>
    </row>
    <row r="13" spans="1:12">
      <c r="A13" s="36" t="s">
        <v>38</v>
      </c>
      <c r="B13" s="257"/>
      <c r="C13" s="259"/>
      <c r="D13" s="262"/>
      <c r="E13" s="262"/>
      <c r="F13" s="256"/>
      <c r="G13" s="256"/>
      <c r="H13" s="264"/>
      <c r="I13" s="253"/>
      <c r="J13" s="254"/>
      <c r="K13" s="255"/>
      <c r="L13" s="256"/>
    </row>
    <row r="14" spans="1:12">
      <c r="A14" s="37" t="s">
        <v>40</v>
      </c>
      <c r="B14" s="257">
        <v>43706</v>
      </c>
      <c r="C14" s="258" t="s">
        <v>42</v>
      </c>
      <c r="D14" s="258" t="s">
        <v>43</v>
      </c>
      <c r="E14" s="258" t="s">
        <v>44</v>
      </c>
      <c r="F14" s="256" t="s">
        <v>22</v>
      </c>
      <c r="G14" s="256" t="s">
        <v>16</v>
      </c>
      <c r="H14" s="252">
        <v>27378</v>
      </c>
      <c r="I14" s="253" t="s">
        <v>36</v>
      </c>
      <c r="J14" s="254">
        <v>2158.1999999999998</v>
      </c>
      <c r="K14" s="255" t="s">
        <v>15</v>
      </c>
      <c r="L14" s="256" t="s">
        <v>17</v>
      </c>
    </row>
    <row r="15" spans="1:12">
      <c r="A15" s="36" t="s">
        <v>41</v>
      </c>
      <c r="B15" s="257"/>
      <c r="C15" s="259"/>
      <c r="D15" s="259"/>
      <c r="E15" s="259"/>
      <c r="F15" s="256"/>
      <c r="G15" s="256"/>
      <c r="H15" s="252"/>
      <c r="I15" s="253"/>
      <c r="J15" s="254"/>
      <c r="K15" s="255"/>
      <c r="L15" s="256"/>
    </row>
    <row r="16" spans="1:12" ht="16.2" thickBot="1">
      <c r="A16" s="27"/>
      <c r="B16" s="26"/>
      <c r="C16" s="25"/>
      <c r="D16" s="25"/>
      <c r="E16" s="25"/>
      <c r="F16" s="25"/>
      <c r="G16" s="28"/>
      <c r="H16" s="29"/>
      <c r="I16" s="30"/>
      <c r="J16" s="31"/>
      <c r="K16" s="32"/>
      <c r="L16" s="25"/>
    </row>
    <row r="17" spans="3:10" ht="29.4" thickBot="1">
      <c r="C17" s="22"/>
      <c r="D17" s="23"/>
      <c r="E17" s="12"/>
      <c r="F17" s="250" t="s">
        <v>14</v>
      </c>
      <c r="G17" s="251"/>
      <c r="H17" s="50">
        <f>SUM(H10:H11:H12:H13,H14,H15)</f>
        <v>83934</v>
      </c>
      <c r="I17" s="24"/>
      <c r="J17" s="34">
        <f>SUM(J10,J15)</f>
        <v>980.50699999999995</v>
      </c>
    </row>
  </sheetData>
  <mergeCells count="44">
    <mergeCell ref="A4:B4"/>
    <mergeCell ref="H4:H8"/>
    <mergeCell ref="J4:J8"/>
    <mergeCell ref="K4:K8"/>
    <mergeCell ref="L4:L8"/>
    <mergeCell ref="A5:B5"/>
    <mergeCell ref="A6:B6"/>
    <mergeCell ref="I4:I8"/>
    <mergeCell ref="A9:B9"/>
    <mergeCell ref="H9:I9"/>
    <mergeCell ref="B10:B11"/>
    <mergeCell ref="C10:C11"/>
    <mergeCell ref="D10:D11"/>
    <mergeCell ref="E10:E11"/>
    <mergeCell ref="F10:F11"/>
    <mergeCell ref="G10:G11"/>
    <mergeCell ref="H10:H11"/>
    <mergeCell ref="I10:I11"/>
    <mergeCell ref="J10:J11"/>
    <mergeCell ref="K10:K11"/>
    <mergeCell ref="L10:L11"/>
    <mergeCell ref="B12:B13"/>
    <mergeCell ref="C12:C13"/>
    <mergeCell ref="D12:D13"/>
    <mergeCell ref="E12:E13"/>
    <mergeCell ref="F12:F13"/>
    <mergeCell ref="G12:G13"/>
    <mergeCell ref="H12:H13"/>
    <mergeCell ref="I12:I13"/>
    <mergeCell ref="J12:J13"/>
    <mergeCell ref="K12:K13"/>
    <mergeCell ref="L12:L13"/>
    <mergeCell ref="L14:L15"/>
    <mergeCell ref="B14:B15"/>
    <mergeCell ref="C14:C15"/>
    <mergeCell ref="D14:D15"/>
    <mergeCell ref="E14:E15"/>
    <mergeCell ref="F14:F15"/>
    <mergeCell ref="G14:G15"/>
    <mergeCell ref="F17:G17"/>
    <mergeCell ref="H14:H15"/>
    <mergeCell ref="I14:I15"/>
    <mergeCell ref="J14:J15"/>
    <mergeCell ref="K14:K15"/>
  </mergeCells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J20" sqref="J20"/>
    </sheetView>
  </sheetViews>
  <sheetFormatPr baseColWidth="10"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Hoja1</vt:lpstr>
      <vt:lpstr>Hoja2</vt:lpstr>
      <vt:lpstr>Hoja3</vt:lpstr>
      <vt:lpstr>Hoja1!Área_de_impresión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Hinojosa</dc:creator>
  <cp:lastModifiedBy>Nancy Benavides</cp:lastModifiedBy>
  <cp:lastPrinted>2023-12-04T16:43:38Z</cp:lastPrinted>
  <dcterms:created xsi:type="dcterms:W3CDTF">2011-04-07T12:29:15Z</dcterms:created>
  <dcterms:modified xsi:type="dcterms:W3CDTF">2023-12-04T16:46:11Z</dcterms:modified>
</cp:coreProperties>
</file>