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esteban.arriagada\Desktop\juan x subir\Fet covid\XLS\"/>
    </mc:Choice>
  </mc:AlternateContent>
  <bookViews>
    <workbookView xWindow="0" yWindow="0" windowWidth="20490" windowHeight="9045" activeTab="1"/>
  </bookViews>
  <sheets>
    <sheet name="BASE_COVID_2021 PRESENTACIÓN" sheetId="1" r:id="rId1"/>
    <sheet name="td" sheetId="3" r:id="rId2"/>
  </sheets>
  <definedNames>
    <definedName name="_xlnm._FilterDatabase" localSheetId="0" hidden="1">'BASE_COVID_2021 PRESENTACIÓN'!$A$1:$O$639</definedName>
  </definedNames>
  <calcPr calcId="152511"/>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 i="1" l="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I639" i="1"/>
  <c r="J639" i="1"/>
  <c r="M639" i="1" s="1"/>
  <c r="K639" i="1"/>
  <c r="L639" i="1"/>
  <c r="N639" i="1"/>
  <c r="O639" i="1"/>
</calcChain>
</file>

<file path=xl/sharedStrings.xml><?xml version="1.0" encoding="utf-8"?>
<sst xmlns="http://schemas.openxmlformats.org/spreadsheetml/2006/main" count="5155" uniqueCount="1718">
  <si>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</si>
  <si>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</si>
  <si>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</si>
  <si>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</si>
  <si>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</si>
  <si>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</si>
  <si>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</si>
  <si>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</si>
  <si>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</si>
  <si>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</si>
  <si>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</si>
  <si>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</si>
  <si>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</si>
  <si>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</si>
  <si>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</si>
  <si>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</si>
  <si>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</si>
  <si>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</si>
  <si>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</si>
  <si>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</si>
  <si>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</si>
  <si>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</si>
  <si>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</si>
  <si>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</si>
  <si>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</si>
  <si>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</si>
  <si>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</si>
  <si>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</si>
  <si>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</si>
  <si>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</si>
  <si>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</si>
  <si>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</si>
  <si>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</si>
  <si>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</si>
  <si>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</si>
  <si>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</si>
  <si>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</si>
  <si>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</si>
  <si>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</si>
  <si>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</si>
  <si>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</si>
  <si>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</si>
  <si>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</si>
  <si>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</si>
  <si>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</si>
  <si>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</si>
  <si>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</si>
  <si>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</si>
  <si>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</si>
  <si>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</si>
  <si>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</si>
  <si>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</si>
  <si>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</si>
  <si>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</si>
  <si>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</si>
  <si>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</si>
  <si>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</si>
  <si>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</si>
  <si>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</si>
  <si>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</si>
  <si>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</si>
  <si>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</si>
  <si>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</si>
  <si>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</si>
  <si>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</si>
  <si>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</si>
  <si>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</si>
  <si>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</si>
  <si>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</si>
  <si>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</si>
  <si>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</si>
  <si>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</si>
  <si>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</si>
  <si>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</si>
  <si>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</si>
  <si>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</si>
  <si>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</si>
  <si>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</si>
  <si>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</si>
  <si>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</si>
  <si>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</si>
  <si>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</si>
  <si>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</si>
  <si>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</si>
  <si>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</si>
  <si>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</si>
  <si>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</si>
  <si>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</si>
  <si>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</si>
  <si>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</si>
  <si>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</si>
  <si>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</si>
  <si>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</si>
  <si>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</si>
  <si>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</si>
  <si>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</si>
  <si>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</si>
  <si>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</si>
  <si>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</si>
  <si>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</si>
  <si>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</si>
  <si>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</si>
  <si>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</si>
  <si>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</si>
  <si>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</si>
  <si>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</si>
  <si>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</si>
  <si>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</si>
  <si>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</si>
  <si>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</si>
  <si>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</si>
  <si>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</si>
  <si>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</si>
  <si>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</si>
  <si>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</si>
  <si>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</si>
  <si>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</si>
  <si>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</si>
  <si>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</si>
  <si>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</si>
  <si>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</si>
  <si>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</si>
  <si>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</si>
  <si>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</si>
  <si>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</si>
  <si>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</si>
  <si>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</si>
  <si>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</si>
  <si>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</si>
  <si>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</si>
  <si>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</si>
  <si>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</si>
  <si>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</si>
  <si>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</si>
  <si>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</si>
  <si>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</si>
  <si>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</si>
  <si>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</si>
  <si>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</si>
  <si>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</si>
  <si>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</si>
  <si>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</si>
  <si>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</si>
  <si>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</si>
  <si>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</si>
  <si>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</si>
  <si>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</si>
  <si>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</si>
  <si>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</si>
  <si>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</si>
  <si>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</si>
  <si>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</si>
  <si>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</si>
  <si>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</si>
  <si>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</si>
  <si>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</si>
  <si>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</si>
  <si>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</si>
  <si>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</si>
  <si>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</si>
  <si>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</si>
  <si>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</si>
  <si>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</si>
  <si>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</si>
  <si>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</si>
  <si>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</si>
  <si>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</si>
  <si>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</si>
  <si>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</si>
  <si>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</si>
  <si>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</si>
  <si>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</si>
  <si>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</si>
  <si>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</si>
  <si>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</si>
  <si>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</si>
  <si>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</si>
  <si>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</si>
  <si>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</si>
  <si>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</si>
  <si>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</si>
  <si>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</si>
  <si>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</si>
  <si>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</si>
  <si>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</si>
  <si>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</si>
  <si>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</si>
  <si>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</si>
  <si>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</si>
  <si>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</si>
  <si>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</si>
  <si>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</si>
  <si>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</si>
  <si>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</si>
  <si>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</si>
  <si>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</si>
  <si>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</si>
  <si>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</si>
  <si>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</si>
  <si>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</si>
  <si>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</si>
  <si>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</si>
  <si>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</si>
  <si>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</si>
  <si>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</si>
  <si>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</si>
  <si>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</si>
  <si>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</si>
  <si>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</si>
  <si>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</si>
  <si>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</si>
  <si>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</si>
  <si>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</si>
  <si>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</si>
  <si>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</si>
  <si>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</si>
  <si>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</si>
  <si>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</si>
  <si>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</si>
  <si>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</si>
  <si>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</si>
  <si>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</si>
  <si>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</si>
  <si>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</si>
  <si>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</si>
  <si>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</si>
  <si>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</si>
  <si>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</si>
  <si>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</si>
  <si>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</si>
  <si>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</si>
  <si>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</si>
  <si>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</si>
  <si>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</si>
  <si>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</si>
  <si>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</si>
  <si>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</si>
  <si>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</si>
  <si>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</si>
  <si>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</si>
  <si>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</si>
  <si>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</si>
  <si>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</si>
  <si>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</si>
  <si>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</si>
  <si>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</si>
  <si>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</si>
  <si>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</si>
  <si>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</si>
  <si>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</si>
  <si>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</si>
  <si>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</si>
  <si>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</si>
  <si>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</si>
  <si>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</si>
  <si>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</si>
  <si>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</si>
  <si>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</si>
  <si>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</si>
  <si>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</si>
  <si>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</si>
  <si>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</si>
  <si>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</si>
  <si>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</si>
  <si>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</si>
  <si>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</si>
  <si>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</si>
  <si>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</si>
  <si>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</si>
  <si>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</si>
  <si>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</si>
  <si>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</si>
  <si>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</si>
  <si>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</si>
  <si>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</si>
  <si>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</si>
  <si>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</si>
  <si>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</si>
  <si>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</si>
  <si>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</si>
  <si>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</si>
  <si>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</si>
  <si>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</si>
  <si>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</si>
  <si>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</si>
  <si>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</si>
  <si>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</si>
  <si>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</si>
  <si>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</si>
  <si>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</si>
  <si>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</si>
  <si>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</si>
  <si>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</si>
  <si>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</si>
  <si>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</si>
  <si>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</si>
  <si>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</si>
  <si>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</si>
  <si>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</si>
  <si>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</si>
  <si>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</si>
  <si>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</si>
  <si>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</si>
  <si>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</si>
  <si>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</si>
  <si>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</si>
  <si>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</si>
  <si>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</si>
  <si>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</si>
  <si>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</si>
  <si>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</si>
  <si>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</si>
  <si>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</si>
  <si>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</si>
  <si>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</si>
  <si>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</si>
  <si>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</si>
  <si>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</si>
  <si>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</si>
  <si>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</si>
  <si>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</si>
  <si>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</si>
  <si>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</si>
  <si>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</si>
  <si>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</si>
  <si>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</si>
  <si>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</si>
  <si>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</si>
  <si>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</si>
  <si>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</si>
  <si>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</si>
  <si>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</si>
  <si>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</si>
  <si>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</si>
  <si>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</si>
  <si>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</si>
  <si>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</si>
  <si>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</si>
  <si>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</si>
  <si>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</si>
  <si>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</si>
  <si>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</si>
  <si>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</si>
  <si>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</si>
  <si>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</si>
  <si>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</si>
  <si>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</si>
  <si>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</si>
  <si>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</si>
  <si>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</si>
  <si>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</si>
  <si>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</si>
  <si>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</si>
  <si>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</si>
  <si>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</si>
  <si>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</si>
  <si>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</si>
  <si>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</si>
  <si>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</si>
  <si>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</si>
  <si>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</si>
  <si>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</si>
  <si>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</si>
  <si>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</si>
  <si>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</si>
  <si>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</si>
  <si>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</si>
  <si>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</si>
  <si>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</si>
  <si>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</si>
  <si>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</si>
  <si>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</si>
  <si>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</si>
  <si>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</si>
  <si>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</si>
  <si>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</si>
  <si>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</si>
  <si>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</si>
  <si>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</si>
  <si>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</si>
  <si>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</si>
  <si>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</si>
  <si>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</si>
  <si>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</si>
  <si>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</si>
  <si>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</si>
  <si>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</si>
  <si>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</si>
  <si>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</si>
  <si>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</si>
  <si>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</si>
  <si>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</si>
  <si>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</si>
  <si>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</si>
  <si>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</si>
  <si>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</si>
  <si>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</si>
  <si>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</si>
  <si>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</si>
  <si>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</si>
  <si>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</si>
  <si>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</si>
  <si>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</si>
  <si>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</si>
  <si>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</si>
  <si>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</si>
  <si>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</si>
  <si>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</si>
  <si>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</si>
  <si>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</si>
  <si>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</si>
  <si>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</si>
  <si>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</si>
  <si>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</si>
  <si>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</si>
  <si>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</si>
  <si>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</si>
  <si>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</si>
  <si>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</si>
  <si>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</si>
  <si>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</si>
  <si>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</si>
  <si>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</si>
  <si>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</si>
  <si>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</si>
  <si>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</si>
  <si>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</si>
  <si>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</si>
  <si>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</si>
  <si>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</si>
  <si>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</si>
  <si>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</si>
  <si>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</si>
  <si>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</si>
  <si>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</si>
  <si>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</si>
  <si>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</si>
  <si>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</si>
  <si>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</si>
  <si>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</si>
  <si>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</si>
  <si>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</si>
  <si>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</si>
  <si>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</si>
  <si>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</si>
  <si>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</si>
  <si>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</si>
  <si>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</si>
  <si>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</si>
  <si>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</si>
  <si>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</si>
  <si>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</si>
  <si>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</si>
  <si>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</si>
  <si>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</si>
  <si>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</si>
  <si>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</si>
  <si>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</si>
  <si>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</si>
  <si>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</si>
  <si>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</si>
  <si>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</si>
  <si>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</si>
  <si>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</si>
  <si>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</si>
  <si>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</si>
  <si>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</si>
  <si>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</si>
  <si>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</si>
  <si>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</si>
  <si>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</si>
  <si>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</si>
  <si>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</si>
  <si>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</si>
  <si>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</si>
  <si>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</si>
  <si>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</si>
  <si>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</si>
  <si>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</si>
  <si>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</si>
  <si>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</si>
  <si>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</si>
  <si>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</si>
  <si>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</si>
  <si>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</si>
  <si>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</si>
  <si>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</si>
  <si>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</si>
  <si>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</si>
  <si>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</si>
  <si>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</si>
  <si>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</si>
  <si>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</si>
  <si>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</si>
  <si>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</si>
  <si>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</si>
  <si>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</si>
  <si>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</si>
  <si>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</si>
  <si>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</si>
  <si>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</si>
  <si>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</si>
  <si>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</si>
  <si>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</si>
  <si>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</si>
  <si>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</si>
  <si>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</si>
  <si>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</si>
  <si>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</si>
  <si>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</si>
  <si>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</si>
  <si>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</si>
  <si>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</si>
  <si>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</si>
  <si>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</si>
  <si>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</si>
  <si>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</si>
  <si>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</si>
  <si>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</si>
  <si>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</si>
  <si>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</si>
  <si>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</si>
  <si>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</si>
  <si>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</si>
  <si>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</si>
  <si>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</si>
  <si>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</si>
  <si>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</si>
  <si>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</si>
  <si>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</si>
  <si>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</si>
  <si>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</si>
  <si>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</si>
  <si>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</si>
  <si>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</si>
  <si>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</si>
  <si>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</si>
  <si>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</si>
  <si>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</si>
  <si>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</si>
  <si>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</si>
  <si>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</si>
  <si>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</si>
  <si>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</si>
  <si>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</si>
  <si>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</si>
  <si>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</si>
  <si>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</si>
  <si>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</si>
  <si>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</si>
  <si>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</si>
  <si>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</si>
  <si>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</si>
  <si>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</si>
  <si>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</si>
  <si>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</si>
  <si>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</si>
  <si>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</si>
  <si>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</si>
  <si>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</si>
  <si>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</si>
  <si>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</si>
  <si>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</si>
  <si>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</si>
  <si>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</si>
  <si>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</si>
  <si>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</si>
  <si>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</si>
  <si>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</si>
  <si>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</si>
  <si>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</si>
  <si>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</si>
  <si>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</si>
  <si>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</si>
  <si>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</si>
  <si>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</si>
  <si>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</si>
  <si>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</si>
  <si>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</si>
  <si>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</si>
  <si>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</si>
  <si>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</si>
  <si>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</si>
  <si>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</si>
  <si>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</si>
  <si>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</si>
  <si>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</si>
  <si>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</si>
  <si>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</si>
  <si>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</si>
  <si>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</si>
  <si>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</si>
  <si>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</si>
  <si>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</si>
  <si>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</si>
  <si>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</si>
  <si>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</si>
  <si>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</si>
  <si>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</si>
  <si>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</si>
  <si>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</si>
  <si>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</si>
  <si>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</si>
  <si>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</si>
  <si>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</si>
  <si>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</si>
  <si>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</si>
  <si>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</si>
  <si>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</si>
  <si>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</si>
  <si>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</si>
  <si>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</si>
  <si>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</si>
  <si>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</si>
  <si>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</si>
  <si>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</si>
  <si>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</si>
  <si>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</si>
  <si>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</si>
  <si>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</si>
  <si>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</si>
  <si>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</si>
  <si>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</si>
  <si>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</si>
  <si>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</si>
  <si>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</si>
  <si>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</si>
  <si>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</si>
  <si>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</si>
  <si>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</si>
  <si>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</si>
  <si>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</si>
  <si>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</si>
  <si>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</si>
  <si>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</si>
  <si>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</si>
  <si>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</si>
  <si>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</si>
  <si>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</si>
  <si>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</si>
  <si>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</si>
  <si>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</si>
  <si>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</si>
  <si>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</si>
  <si>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</si>
  <si>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</si>
  <si>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</si>
  <si>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</si>
  <si>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</si>
  <si>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</si>
  <si>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</si>
  <si>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</si>
  <si>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</si>
  <si>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</si>
  <si>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</si>
  <si>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</si>
  <si>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</si>
  <si>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</si>
  <si>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</si>
  <si>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</si>
  <si>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</si>
  <si>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</si>
  <si>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</si>
  <si>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</si>
  <si>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</si>
  <si>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</si>
  <si>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</si>
  <si>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</si>
  <si>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</si>
  <si>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</si>
  <si>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</si>
  <si>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</si>
  <si>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</si>
  <si>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</si>
  <si>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</si>
  <si>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</si>
  <si>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</si>
  <si>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</si>
  <si>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</si>
  <si>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</si>
  <si>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</si>
  <si>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</si>
  <si>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</si>
  <si>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</si>
  <si>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</si>
  <si>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</si>
  <si>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</si>
  <si>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</si>
  <si>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</si>
  <si>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</si>
  <si>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</si>
  <si>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</si>
  <si>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</si>
  <si>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</si>
  <si>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</si>
  <si>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</si>
  <si>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</si>
  <si>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</si>
  <si>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</si>
  <si>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</si>
  <si>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</si>
  <si>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</si>
  <si>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</si>
  <si>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</si>
  <si>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</si>
  <si>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</si>
  <si>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</si>
  <si>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</si>
  <si>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</si>
  <si>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</si>
  <si>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</si>
  <si>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</si>
  <si>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</si>
  <si>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</si>
  <si>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</si>
  <si>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</si>
  <si>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</si>
  <si>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</si>
  <si>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</si>
  <si>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</si>
  <si>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</si>
  <si>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</si>
  <si>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</si>
  <si>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</si>
  <si>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</si>
  <si>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</si>
  <si>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</si>
  <si>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</si>
  <si>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</si>
  <si>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</si>
  <si>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</si>
  <si>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</si>
  <si>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</si>
  <si>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</si>
  <si>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</si>
  <si>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</si>
  <si>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</si>
  <si>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</si>
  <si>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</si>
  <si>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</si>
  <si>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</si>
  <si>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</si>
  <si>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</si>
  <si>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</si>
  <si>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</si>
  <si>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</si>
  <si>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</si>
  <si>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</si>
  <si>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</si>
  <si>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</si>
  <si>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</si>
  <si>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</si>
  <si>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</si>
  <si>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</si>
  <si>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</si>
  <si>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</si>
  <si>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</si>
  <si>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</si>
  <si>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</si>
  <si>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</si>
  <si>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</si>
  <si>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</si>
  <si>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</si>
  <si>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</si>
  <si>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</si>
  <si>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</si>
  <si>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</si>
  <si>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</si>
  <si>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</si>
  <si>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</si>
  <si>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</si>
  <si>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</si>
  <si>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</si>
  <si>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</si>
  <si>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</si>
  <si>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</si>
  <si>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</si>
  <si>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</si>
  <si>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</si>
  <si>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</si>
  <si>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</si>
  <si>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</si>
  <si>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</si>
  <si>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</si>
  <si>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</si>
  <si>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</si>
  <si>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</si>
  <si>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</si>
  <si>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</si>
  <si>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</si>
  <si>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</si>
  <si>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</si>
  <si>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</si>
  <si>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</si>
  <si>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</si>
  <si>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</si>
  <si>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</si>
  <si>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</si>
  <si>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</si>
  <si>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</si>
  <si>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</si>
  <si>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</si>
  <si>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</si>
  <si>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</si>
  <si>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</si>
  <si>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</si>
  <si>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</si>
  <si>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</si>
  <si>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</si>
  <si>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</si>
  <si>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</si>
  <si>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</si>
  <si>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</si>
  <si>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</si>
  <si>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</si>
  <si>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</si>
  <si>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</si>
  <si>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</si>
  <si>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</si>
  <si>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</si>
  <si>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</si>
  <si>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</si>
  <si>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</si>
  <si>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</si>
  <si>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</si>
  <si>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</si>
  <si>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</si>
  <si>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</si>
  <si>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</si>
  <si>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</si>
  <si>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</si>
  <si>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</si>
  <si>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</si>
  <si>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</si>
  <si>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</si>
  <si>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</si>
  <si>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</si>
  <si>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</si>
  <si>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</si>
  <si>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</si>
  <si>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</si>
  <si>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</si>
  <si>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</si>
  <si>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</si>
  <si>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</si>
  <si>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</si>
  <si>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</si>
  <si>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</si>
  <si>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</si>
  <si>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</si>
  <si>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</si>
  <si>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</si>
  <si>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</si>
  <si>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</si>
  <si>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</si>
  <si>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</si>
  <si>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</si>
  <si>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</si>
  <si>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</si>
  <si>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</si>
  <si>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</si>
  <si>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</si>
  <si>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</si>
  <si>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</si>
  <si>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</si>
  <si>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</si>
  <si>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</si>
  <si>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</si>
  <si>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</si>
  <si>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</si>
  <si>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</si>
  <si>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</si>
  <si>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</si>
  <si>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</si>
  <si>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</si>
  <si>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</si>
  <si>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</si>
  <si>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</si>
  <si>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</si>
  <si>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</si>
  <si>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</si>
  <si>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</si>
  <si>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</si>
  <si>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</si>
  <si>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</si>
  <si>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</si>
  <si>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</si>
  <si>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</si>
  <si>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</si>
  <si>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</si>
  <si>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</si>
  <si>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</si>
  <si>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</si>
  <si>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</si>
  <si>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</si>
  <si>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</si>
  <si>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</si>
  <si>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</si>
  <si>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</si>
  <si>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</si>
  <si>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</si>
  <si>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</si>
  <si>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</si>
  <si>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</si>
  <si>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</si>
  <si>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</si>
  <si>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</si>
  <si>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</si>
  <si>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</si>
  <si>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</si>
  <si>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</si>
  <si>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</si>
  <si>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</si>
  <si>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</si>
  <si>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</si>
  <si>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</si>
  <si>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</si>
  <si>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</si>
  <si>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</si>
  <si>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</si>
  <si>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</si>
  <si>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</si>
  <si>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</si>
  <si>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</si>
  <si>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</si>
  <si>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</si>
  <si>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</si>
  <si>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</si>
  <si>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</si>
  <si>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</si>
  <si>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</si>
  <si>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</si>
  <si>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</si>
  <si>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</si>
  <si>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</si>
  <si>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</si>
  <si>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</si>
  <si>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</si>
  <si>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</si>
  <si>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</si>
  <si>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</si>
  <si>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</si>
  <si>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</si>
  <si>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</si>
  <si>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</si>
  <si>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</si>
  <si>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</si>
  <si>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</si>
  <si>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</si>
  <si>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</si>
  <si>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</si>
  <si>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</si>
  <si>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</si>
  <si>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</si>
  <si>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</si>
  <si>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</si>
  <si>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</si>
  <si>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</si>
  <si>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</si>
  <si>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</si>
  <si>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</si>
  <si>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</si>
  <si>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</si>
  <si>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</si>
  <si>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</si>
  <si>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</si>
  <si>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</si>
  <si>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</si>
  <si>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</si>
  <si>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</si>
  <si>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</si>
  <si>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</si>
  <si>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</si>
  <si>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</si>
  <si>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</si>
  <si>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</si>
  <si>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</si>
  <si>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</si>
  <si>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</si>
  <si>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</si>
  <si>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</si>
  <si>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</si>
  <si>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</si>
  <si>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</si>
  <si>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</si>
  <si>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</si>
  <si>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</si>
  <si>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</si>
  <si>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</si>
  <si>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</si>
  <si>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</si>
  <si>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</si>
  <si>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</si>
  <si>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</si>
  <si>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</si>
  <si>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</si>
  <si>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</si>
  <si>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</si>
  <si>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</si>
  <si>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</si>
  <si>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</si>
  <si>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</si>
  <si>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</si>
  <si>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</si>
  <si>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</si>
  <si>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</si>
  <si>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</si>
  <si>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</si>
  <si>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</si>
  <si>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</si>
  <si>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</si>
  <si>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</si>
  <si>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</si>
  <si>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</si>
  <si>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</si>
  <si>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</si>
  <si>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</si>
  <si>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</si>
  <si>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</si>
  <si>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</si>
  <si>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</si>
  <si>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</si>
  <si>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</si>
  <si>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</si>
  <si>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</si>
  <si>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</si>
  <si>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</si>
  <si>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</si>
  <si>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</si>
  <si>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</si>
  <si>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</si>
  <si>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</si>
  <si>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</si>
  <si>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</si>
  <si>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</si>
  <si>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</si>
  <si>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</si>
  <si>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</si>
  <si>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</si>
  <si>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</si>
  <si>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</si>
  <si>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</si>
  <si>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</si>
  <si>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</si>
  <si>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</si>
  <si>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</si>
  <si>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</si>
  <si>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</si>
  <si>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</si>
  <si>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</si>
  <si>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</si>
  <si>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</si>
  <si>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</si>
  <si>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</si>
  <si>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</si>
  <si>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</si>
  <si>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</si>
  <si>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</si>
  <si>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</si>
  <si>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</si>
  <si>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</si>
  <si>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</si>
  <si>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</si>
  <si>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</si>
  <si>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</si>
  <si>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</si>
  <si>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</si>
  <si>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</si>
  <si>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</si>
  <si>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</si>
  <si>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</si>
  <si>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</si>
  <si>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</si>
  <si>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</si>
  <si>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</si>
  <si>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</si>
  <si>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</si>
  <si>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</si>
  <si>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</si>
  <si>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</si>
  <si>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</si>
  <si>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</si>
  <si>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</si>
  <si>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</si>
  <si>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</si>
  <si>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</si>
  <si>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</si>
  <si>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</si>
  <si>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</si>
  <si>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</si>
  <si>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</si>
  <si>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</si>
  <si>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</si>
  <si>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</si>
  <si>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</si>
  <si>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</si>
  <si>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</si>
  <si>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</si>
  <si>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</si>
  <si>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</si>
  <si>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</si>
  <si>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</si>
  <si>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</si>
  <si>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</si>
  <si>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</si>
  <si>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</si>
  <si>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</si>
  <si>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</si>
  <si>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</si>
  <si>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</si>
  <si>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</si>
  <si>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</si>
  <si>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</si>
  <si>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</si>
  <si>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</si>
  <si>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</si>
  <si>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</si>
  <si>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</si>
  <si>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</si>
  <si>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</si>
  <si>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</si>
  <si>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</si>
  <si>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</si>
  <si>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</si>
  <si>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</si>
  <si>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</si>
  <si>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</si>
  <si>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</si>
  <si>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</si>
  <si>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</si>
  <si>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</si>
  <si>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</si>
  <si>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</si>
  <si>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</si>
  <si>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</si>
  <si>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</si>
  <si>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</si>
  <si>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</si>
  <si>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</si>
  <si>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</si>
  <si>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</si>
  <si>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</si>
  <si>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</si>
  <si>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</si>
  <si>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</si>
  <si>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</si>
  <si>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</si>
  <si>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</si>
  <si>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</si>
  <si>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</si>
  <si>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</si>
  <si>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</si>
  <si>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</si>
  <si>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</si>
  <si>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</si>
  <si>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</si>
  <si>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</si>
  <si>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</si>
  <si>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</si>
  <si>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</si>
  <si>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</si>
  <si>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</si>
  <si>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</si>
  <si>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</si>
  <si>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</si>
  <si>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</si>
  <si>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</si>
  <si>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</si>
  <si>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</si>
  <si>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</si>
  <si>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</si>
  <si>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</si>
  <si>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</si>
  <si>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</si>
  <si>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</si>
  <si>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</si>
  <si>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</si>
  <si>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</si>
  <si>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</si>
  <si>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</si>
  <si>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</si>
  <si>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</si>
  <si>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</si>
  <si>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</si>
  <si>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</si>
  <si>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</si>
  <si>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</si>
  <si>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</si>
  <si>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</si>
  <si>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</si>
  <si>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</si>
  <si>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</si>
  <si>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</si>
  <si>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</si>
  <si>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</si>
  <si>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</si>
  <si>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</si>
  <si>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</si>
  <si>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</si>
  <si>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</si>
  <si>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</si>
  <si>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</si>
  <si>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</si>
  <si>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</si>
  <si>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</si>
  <si>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</si>
  <si>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</si>
  <si>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</si>
  <si>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</si>
  <si>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</si>
  <si>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</si>
  <si>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</si>
  <si>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</si>
  <si>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</si>
  <si>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</si>
  <si>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</si>
  <si>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</si>
  <si>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</si>
  <si>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</si>
  <si>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</si>
  <si>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</si>
  <si>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</si>
  <si>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</si>
  <si>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</si>
  <si>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</si>
  <si>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</si>
  <si>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</si>
  <si>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</si>
  <si>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</si>
  <si>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</si>
  <si>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</si>
  <si>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</si>
  <si>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</si>
  <si>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</si>
  <si>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</si>
  <si>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</si>
  <si>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</si>
  <si>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</si>
  <si>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</si>
  <si>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</si>
  <si>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</si>
  <si>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</si>
  <si>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</si>
  <si>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</si>
  <si>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</si>
  <si>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</si>
  <si>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</si>
  <si>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</si>
  <si>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</si>
  <si>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</si>
  <si>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</si>
  <si>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</si>
  <si>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</si>
  <si>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</si>
  <si>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</si>
  <si>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</si>
  <si>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</si>
  <si>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</si>
  <si>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</si>
  <si>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</si>
  <si>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</si>
  <si>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</si>
  <si>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</si>
  <si>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</si>
  <si>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</si>
  <si>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</si>
  <si>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</si>
  <si>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</si>
  <si>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</si>
  <si>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</si>
  <si>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</si>
  <si>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</si>
  <si>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</si>
  <si>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</si>
  <si>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</si>
  <si>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</si>
  <si>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</si>
  <si>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</si>
  <si>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</si>
  <si>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</si>
  <si>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</si>
  <si>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</si>
  <si>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</si>
  <si>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</si>
  <si>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</si>
  <si>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</si>
  <si>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</si>
  <si>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</si>
  <si>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</si>
  <si>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</si>
  <si>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</si>
  <si>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</si>
  <si>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</si>
  <si>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</si>
  <si>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</si>
  <si>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</si>
  <si>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</si>
  <si>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</si>
  <si>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</si>
  <si>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</si>
  <si>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</si>
  <si>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</si>
  <si>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</si>
  <si>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</si>
  <si>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</si>
  <si>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</si>
  <si>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</si>
  <si>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</si>
  <si>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</si>
  <si>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</si>
  <si>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</si>
  <si>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</si>
  <si>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</si>
  <si>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</si>
  <si>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</si>
  <si>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</si>
  <si>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</si>
  <si>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</si>
  <si>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</si>
  <si>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</si>
  <si>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</si>
  <si>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</si>
  <si>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</si>
  <si>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</si>
  <si>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</si>
  <si>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</si>
  <si>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</si>
  <si>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</si>
  <si>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</si>
  <si>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</si>
  <si>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</si>
  <si>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</si>
  <si>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</si>
  <si>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</si>
  <si>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</si>
  <si>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</si>
  <si>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</si>
  <si>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</si>
  <si>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</si>
  <si>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</si>
  <si>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</si>
  <si>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</si>
  <si>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</si>
  <si>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</si>
  <si>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</si>
  <si>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</si>
  <si>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</si>
  <si>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</si>
  <si>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</si>
  <si>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</si>
  <si>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</si>
  <si>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</si>
  <si>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</si>
  <si>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</si>
  <si>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</si>
  <si>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</si>
  <si>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</si>
  <si>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</si>
  <si>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</si>
  <si>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</si>
  <si>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</si>
  <si>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</si>
  <si>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</si>
  <si>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</si>
  <si>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</si>
  <si>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</si>
  <si>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</si>
  <si>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</si>
  <si>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</si>
  <si>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</si>
  <si>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</si>
  <si>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</si>
  <si>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</si>
  <si>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</si>
  <si>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</si>
  <si>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</si>
  <si>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</si>
  <si>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</si>
  <si>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</si>
  <si>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</si>
  <si>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</si>
  <si>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</si>
  <si>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</si>
  <si>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</si>
  <si>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</si>
  <si>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</si>
  <si>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</si>
  <si>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</si>
  <si>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</si>
  <si>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</si>
  <si>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</si>
  <si>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</si>
  <si>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</si>
  <si>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</si>
  <si>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</si>
  <si>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</si>
  <si>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</si>
  <si>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</si>
  <si>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</si>
  <si>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</si>
  <si>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</si>
  <si>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</si>
  <si>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</si>
  <si>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</si>
  <si>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</si>
  <si>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</si>
  <si>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</si>
  <si>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</si>
  <si>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</si>
  <si>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</si>
  <si>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</si>
  <si>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</si>
  <si>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</si>
  <si>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</si>
  <si>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</si>
  <si>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</si>
  <si>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</si>
  <si>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</si>
  <si>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</si>
  <si>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</si>
  <si>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</si>
  <si>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</si>
  <si>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</si>
  <si>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</si>
  <si>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</si>
  <si>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</si>
  <si>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</si>
  <si>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</si>
  <si>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</si>
  <si>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</si>
  <si>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</si>
  <si>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</si>
  <si>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</si>
  <si>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</si>
  <si>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</si>
  <si>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</si>
  <si>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</si>
  <si>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</si>
  <si>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</si>
  <si>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</si>
  <si>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</si>
  <si>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</si>
  <si>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</si>
  <si>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</si>
  <si>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</si>
  <si>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</si>
  <si>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</si>
  <si>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</si>
  <si>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</si>
  <si>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</si>
  <si>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</si>
  <si>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</si>
  <si>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</si>
  <si>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</si>
  <si>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</si>
  <si>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</si>
  <si>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</si>
  <si>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</si>
  <si>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</si>
  <si>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</si>
  <si>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</si>
  <si>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</si>
  <si>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</si>
  <si>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</si>
  <si>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</si>
  <si>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</si>
  <si>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</si>
  <si>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</si>
  <si>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</si>
  <si>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</si>
  <si>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</si>
  <si>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</si>
  <si>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</si>
  <si>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</si>
  <si>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</si>
  <si>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</si>
  <si>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</si>
  <si>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</si>
  <si>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</si>
  <si>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</si>
  <si>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</si>
  <si>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</si>
  <si>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</si>
  <si>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</si>
  <si>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</si>
  <si>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</si>
  <si>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</si>
  <si>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</si>
  <si>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</si>
  <si>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</si>
  <si>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</si>
  <si>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</si>
  <si>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</si>
  <si>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</si>
  <si>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</si>
  <si>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</si>
  <si>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</si>
  <si>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</si>
  <si>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</si>
  <si>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</si>
  <si>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</si>
  <si>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</si>
  <si>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</si>
  <si>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</si>
  <si>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</si>
  <si>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</si>
  <si>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</si>
  <si>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</si>
  <si>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</si>
  <si>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</si>
  <si>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</si>
  <si>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</si>
  <si>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</si>
  <si>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</si>
  <si>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</si>
  <si>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</si>
  <si>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</si>
  <si>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</si>
  <si>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</si>
  <si>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</si>
  <si>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</si>
  <si>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</si>
  <si>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</si>
  <si>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</si>
  <si>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</si>
  <si>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</si>
  <si>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</si>
  <si>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</si>
  <si>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</si>
  <si>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</si>
  <si>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</si>
  <si>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</si>
  <si>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40013823-0</t>
  </si>
  <si>
    <t>CONSTRUCCION EDIFICIO MINISTERIO OBRAS PUBLICAS REGIÓN DE ÑUBLE</t>
  </si>
  <si>
    <t>30131607-0</t>
  </si>
  <si>
    <t>MEJORAMIENTO QUEBRADA DE PEÑUELAS REGION DE COQUIMBO</t>
  </si>
  <si>
    <t>LA SERENA, COQUIMBO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</si>
  <si>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</si>
  <si>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</si>
  <si>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</si>
  <si>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</si>
  <si>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</si>
  <si>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</si>
  <si>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</si>
  <si>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</si>
  <si>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</si>
  <si>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</si>
  <si>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</si>
  <si>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</si>
  <si>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</si>
  <si>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</si>
  <si>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</si>
  <si>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</si>
  <si>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</si>
  <si>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</si>
  <si>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</si>
  <si>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</si>
  <si>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</si>
  <si>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</si>
  <si>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</si>
  <si>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</si>
  <si>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</si>
  <si>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</si>
  <si>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</si>
  <si>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</si>
  <si>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</si>
  <si>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</si>
  <si>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</si>
  <si>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</si>
  <si>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</si>
  <si>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</si>
  <si>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</si>
  <si>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</si>
  <si>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</si>
  <si>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</si>
  <si>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</si>
  <si>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</si>
  <si>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</si>
  <si>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</si>
  <si>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</si>
  <si>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</si>
  <si>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</si>
  <si>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</si>
  <si>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</si>
  <si>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</si>
  <si>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</si>
  <si>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</si>
  <si>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</si>
  <si>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</si>
  <si>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</si>
  <si>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</si>
  <si>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</si>
  <si>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</si>
  <si>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</si>
  <si>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</si>
  <si>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</si>
  <si>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</si>
  <si>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</si>
  <si>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</si>
  <si>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</si>
  <si>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</si>
  <si>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</si>
  <si>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</si>
  <si>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</si>
  <si>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</si>
  <si>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</si>
  <si>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</si>
  <si>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</si>
  <si>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</si>
  <si>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</si>
  <si>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</si>
  <si>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</si>
  <si>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</si>
  <si>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</si>
  <si>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</si>
  <si>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</si>
  <si>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</si>
  <si>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</si>
  <si>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</si>
  <si>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</si>
  <si>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</si>
  <si>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</si>
  <si>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</si>
  <si>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</si>
  <si>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</si>
  <si>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</si>
  <si>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</si>
  <si>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</si>
  <si>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</si>
  <si>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</si>
  <si>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</si>
  <si>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</si>
  <si>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</si>
  <si>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</si>
  <si>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</si>
  <si>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</si>
  <si>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</si>
  <si>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</si>
  <si>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</si>
  <si>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</si>
  <si>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</si>
  <si>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</si>
  <si>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</si>
  <si>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</si>
  <si>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</si>
  <si>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</si>
  <si>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</si>
  <si>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30103535-0</t>
  </si>
  <si>
    <t>MEJORAMIENTO SERVICIO APR EL CARMEN LA LIGUA</t>
  </si>
  <si>
    <t>40020457-0</t>
  </si>
  <si>
    <t>INSTALACION SISTEMA AGUA POTABLE RURAL MAITEN LARGO V REGION</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</si>
  <si>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</si>
  <si>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</si>
  <si>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</si>
  <si>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</si>
  <si>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</si>
  <si>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</si>
  <si>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</si>
  <si>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</si>
  <si>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</si>
  <si>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</si>
  <si>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</si>
  <si>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</si>
  <si>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40031349-0</t>
  </si>
  <si>
    <t>CONSERVACION OBRAS PORTUARIAS MENORES PLAN RECUPERACION ECONOMICA MAULE</t>
  </si>
  <si>
    <t>CONSTITUCION</t>
  </si>
  <si>
    <t>40031347-0</t>
  </si>
  <si>
    <t>CONSERVACION OBRAS PORTUARIAS MENORES RECUPERACION REGION BIOBIO</t>
  </si>
  <si>
    <t>LOTA, PENCO, TALCAHUANO, TOME, ARAUCO</t>
  </si>
  <si>
    <t>40011426-0</t>
  </si>
  <si>
    <t>AMPLIACIÓN Y MEJORAMIENTO APR MOLINO-VENTANA DEL ALTO SANTA LAURA, TENO</t>
  </si>
  <si>
    <t>TENO</t>
  </si>
  <si>
    <t>40027258-0</t>
  </si>
  <si>
    <t>AMPLIACIÓN Y MEJORAMIENTO MEJORAMIENTO Y AMPLIACION SISTEMA APR EL PLUMERO PENCAHUE</t>
  </si>
  <si>
    <t>PENCAHUE</t>
  </si>
  <si>
    <t>40033196-0</t>
  </si>
  <si>
    <t>CONSERVACION SISTEMA SANITARIO RURAL UNIHUE HUALQUI</t>
  </si>
  <si>
    <t>HUALQUI</t>
  </si>
  <si>
    <t>40033246-0</t>
  </si>
  <si>
    <t>CONSERVACION SISTEMA SANITARIO RURAL CAYUCUPIL, COMUNA DE CAÑETE COMUNA DE CAÑETE - CAYUCUPIL</t>
  </si>
  <si>
    <t>40033542-0</t>
  </si>
  <si>
    <t>CONSERVACION SERVICIO SANITARIO RURAL PEHUEN, COMUNA DE LEBU COMUNA DE LEBU - PEHUEN</t>
  </si>
  <si>
    <t>LEBU</t>
  </si>
  <si>
    <t>30068174-0</t>
  </si>
  <si>
    <t>AMPLIACION SISTEMA APR ICALMA LONQUIMAY</t>
  </si>
  <si>
    <t>30132104-0</t>
  </si>
  <si>
    <t>CONSTRUCCION INSTALACION AGUA POTABLE RURAL BAJADA DE PIEDRA</t>
  </si>
  <si>
    <t>PITRUFQUEN</t>
  </si>
  <si>
    <t>40027798-0</t>
  </si>
  <si>
    <t>CONSTRUCCION SERVICIO DE APR DE BONIFACIO VALDIVIA</t>
  </si>
  <si>
    <t>40029728-0</t>
  </si>
  <si>
    <t>CONSTRUCCION SERVICIO DE APR DE SECTORES UNIDOS LA UNIÓN</t>
  </si>
  <si>
    <t>40029744-0</t>
  </si>
  <si>
    <t>CONSTRUCCION SERVICIO DE APR DE ILIHUE-LOS MAÑÍOS, LAGO RANCO</t>
  </si>
  <si>
    <t>40029785-0</t>
  </si>
  <si>
    <t>CONSTRUCCION SERVICIO DE APR DE MINAS DE PUNAHUE LOS LAGOS</t>
  </si>
  <si>
    <t>40029754-0</t>
  </si>
  <si>
    <t>MEJORAMIENTO MEJORAMIENTO SISTEMA EVACUACION AGUAS LLUVIAS COLECTOR LUSITANIA VIÑA DEL MAR</t>
  </si>
  <si>
    <t>40033732-0</t>
  </si>
  <si>
    <t>CONSERVACION SISTEMA DE RIEGO TRANQUE CHINCOLCO, COMUNA DE PETORCA, REGIÓN DE VALPO - RECUP</t>
  </si>
  <si>
    <t>RED AUSTRAL</t>
  </si>
  <si>
    <t>INFRAESTRUCTURA PORTUARIA DE RIBERA</t>
  </si>
  <si>
    <t>40025790-0</t>
  </si>
  <si>
    <t>CONSTRUCCION PROTECCIÓN COSTERA CHOLLIN, SCHWAGER-CORONEL</t>
  </si>
  <si>
    <t>40033965-0</t>
  </si>
  <si>
    <t>CONSERVACION MAYOR ETAPA 1 AERÓDROMO CHAÑARAL, PLAN DE RECUPERACION</t>
  </si>
  <si>
    <t>CHAÑARAL</t>
  </si>
  <si>
    <t>40033968-0</t>
  </si>
  <si>
    <t xml:space="preserve">CONSERVACION MAYOR AERODROMO CHAMONATE 2021 2022 PLAN DE RECUPERACION </t>
  </si>
  <si>
    <t>40033978-0</t>
  </si>
  <si>
    <t xml:space="preserve">CONSERVACION AREA DE MOVIMIENTO AERODROMO LA FLORIDA III ETAPA PLAN DE RECUPERACION </t>
  </si>
  <si>
    <t>40031050-0</t>
  </si>
  <si>
    <t xml:space="preserve">NORMALIZACION CIERRE PERIMETRAL AERÓDROMO POYO, CHAITÉN </t>
  </si>
  <si>
    <t>40030459-0</t>
  </si>
  <si>
    <t>CONSERVACION SERVICIO SANITARIO RURAL PUTRE PUTRE</t>
  </si>
  <si>
    <t>40033817-0</t>
  </si>
  <si>
    <t>CONSERVACION SISTEMA APR QUEILEN QUEILEN</t>
  </si>
  <si>
    <t>ALCANTARILLADO Y SANEAMIENTO RURAL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</si>
</sst>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0"/>
      <color indexed="8"/>
      <name val="Arial"/>
      <family val="2"/>
    </font>
    <font>
      <sz val="10"/>
      <color rgb="FF000000"/>
      <name val="Arial"/>
      <family val="2"/>
    </font>
    <font>
      <sz val="10"/>
      <color theme="1"/>
      <name val="Verdana"/>
      <family val="2"/>
    </font>
    <font>
      <b/>
      <sz val="10"/>
      <color theme="1"/>
      <name val="Verdana"/>
      <family val="2"/>
    </font>
    <font>
      <b/>
      <sz val="10"/>
      <color rgb="FFFFFFFF"/>
      <name val="Verdana"/>
      <family val="2"/>
    </font>
    <font>
      <sz val="10"/>
      <color indexed="8"/>
      <name val="Verdana"/>
      <family val="2"/>
    </font>
    <font>
      <b/>
      <sz val="10"/>
      <color indexed="8"/>
      <name val="Verdana"/>
      <family val="2"/>
    </font>
  </fonts>
  <fills count="3">
    <fill>
      <patternFill patternType="none"/>
    </fill>
    <fill>
      <patternFill patternType="gray125"/>
    </fill>
    <fill>
      <patternFill patternType="solid">
        <fgColor rgb="FF193B67"/>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rgb="FF50698B"/>
      </right>
      <top/>
      <bottom style="thin">
        <color rgb="FF50698B"/>
      </bottom>
      <diagonal/>
    </border>
    <border>
      <left style="thin">
        <color indexed="64"/>
      </left>
      <right/>
      <top style="thin">
        <color indexed="64"/>
      </top>
      <bottom style="thin">
        <color indexed="64"/>
      </bottom>
      <diagonal/>
    </border>
    <border>
      <left/>
      <right/>
      <top/>
      <bottom style="thin">
        <color rgb="FF50698B"/>
      </bottom>
      <diagonal/>
    </border>
  </borders>
  <cellStyleXfs count="3">
    <xf numFmtId="0" fontId="0" fillId="0" borderId="0"/>
    <xf numFmtId="0" fontId="1" fillId="0" borderId="0"/>
    <xf numFmtId="0" fontId="2" fillId="0" borderId="0"/>
  </cellStyleXfs>
  <cellXfs count="21">
    <xf numFmtId="0" fontId="0" fillId="0" borderId="0" xfId="0"/>
    <xf numFmtId="0" fontId="0" fillId="0" borderId="0" xfId="0" applyAlignment="1">
      <alignment horizontal="center"/>
    </xf>
    <xf numFmtId="3" fontId="0" fillId="0" borderId="0" xfId="0" applyNumberFormat="1"/>
    <xf numFmtId="164" fontId="0" fillId="0" borderId="0" xfId="0" applyNumberFormat="1" applyAlignment="1">
      <alignment horizont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1" applyFont="1" applyFill="1" applyBorder="1" applyAlignment="1">
      <alignment vertical="top" wrapText="1"/>
    </xf>
    <xf numFmtId="0" fontId="6" fillId="0" borderId="3" xfId="1" applyFont="1" applyFill="1" applyBorder="1" applyAlignment="1">
      <alignment vertical="top" wrapText="1"/>
    </xf>
    <xf numFmtId="0" fontId="6" fillId="0" borderId="1" xfId="1" applyFont="1" applyFill="1" applyBorder="1" applyAlignment="1">
      <alignment horizontal="center" vertical="top" wrapText="1"/>
    </xf>
    <xf numFmtId="3" fontId="6"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center" vertical="top" wrapText="1"/>
    </xf>
    <xf numFmtId="0" fontId="3" fillId="0" borderId="0" xfId="0" applyFont="1"/>
    <xf numFmtId="0" fontId="3" fillId="0" borderId="1" xfId="0" applyFont="1" applyBorder="1" applyAlignment="1">
      <alignment horizontal="center"/>
    </xf>
    <xf numFmtId="0" fontId="3" fillId="0" borderId="1" xfId="0" applyFont="1" applyBorder="1"/>
    <xf numFmtId="3" fontId="4" fillId="0" borderId="1" xfId="0" applyNumberFormat="1" applyFont="1" applyBorder="1"/>
    <xf numFmtId="164" fontId="7" fillId="0" borderId="1" xfId="1" applyNumberFormat="1" applyFont="1" applyFill="1" applyBorder="1" applyAlignment="1">
      <alignment horizontal="center" vertical="top" wrapText="1"/>
    </xf>
    <xf numFmtId="0" fontId="3" fillId="0" borderId="0" xfId="0" pivotButton="1"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3" fontId="3" fillId="0" borderId="0" xfId="0" applyNumberFormat="1" applyFont="1" applyAlignment="1">
      <alignment vertical="center" wrapText="1"/>
    </xf>
  </cellXfs>
  <cellStyles count="3">
    <cellStyle name="Normal" xfId="0" builtinId="0"/>
    <cellStyle name="Normal 2" xfId="2"/>
    <cellStyle name="Normal_Hoja3" xfId="1"/>
  </cellStyles>
  <dxfs count="45">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alignment horizont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Jutronic Oyarzun (Dirplan)" refreshedDate="44482.910212152776" createdVersion="5" refreshedVersion="5" minRefreshableVersion="3" recordCount="637">
  <cacheSource type="worksheet">
    <worksheetSource ref="A640:O1277" sheet="BASE_COVID_2021 PRESENTACIÓN"/>
  </cacheSource>
  <cacheFields count="15">
    <cacheField name="SERVICIO" numFmtId="0">
      <sharedItems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numFmtId="0">
      <sharedItems count="19">
        <s v="Interregional"/>
        <s v=""/>
        <s v="Tarapacá"/>
        <s v="Atacama"/>
        <s v="Valparaíso"/>
        <s v="Metropolitana"/>
        <s v="Ñuble"/>
        <s v="Biobío"/>
        <s v="La Araucanía"/>
        <s v="Los Ríos"/>
        <s v="Los Lagos"/>
        <s v="Aysén"/>
        <s v="Magallanes y A Ch"/>
        <s v="Arica y Parinacota"/>
        <s v="Antofagasta"/>
        <s v="Coquimbo"/>
        <s v=" O'Higgins"/>
        <s v="Maule"/>
        <s v="FONDOS SIN DECRETAR" u="1"/>
      </sharedItems>
    </cacheField>
    <cacheField name="ITEM" numFmtId="0">
      <sharedItems/>
    </cacheField>
    <cacheField name="PROGRAMA" numFmtId="0">
      <sharedItems/>
    </cacheField>
    <cacheField name="CÓDIGO BIP" numFmtId="0">
      <sharedItems/>
    </cacheField>
    <cacheField name="NOMBRE INICIATIVA" numFmtId="0">
      <sharedItems/>
    </cacheField>
    <cacheField name="PROVINCIAS" numFmtId="0">
      <sharedItems/>
    </cacheField>
    <cacheField name="COMUNAS" numFmtId="0">
      <sharedItems/>
    </cacheField>
    <cacheField name="MONTO LEY " numFmtId="3">
      <sharedItems containsSemiMixedTypes="0" containsString="0" containsNumber="1" containsInteger="1" minValue="0" maxValue="41421808"/>
    </cacheField>
    <cacheField name="PRESUPUESTO VIGENTE" numFmtId="3">
      <sharedItems containsSemiMixedTypes="0" containsString="0" containsNumber="1" containsInteger="1" minValue="-1" maxValue="27404000"/>
    </cacheField>
    <cacheField name="PRESUPUESTO DECRETADO" numFmtId="3">
      <sharedItems containsSemiMixedTypes="0" containsString="0" containsNumber="1" containsInteger="1" minValue="0" maxValue="27404000"/>
    </cacheField>
    <cacheField name="EJECUTADO AÑO" numFmtId="3">
      <sharedItems containsSemiMixedTypes="0" containsString="0" containsNumber="1" minValue="0" maxValue="13895790.327"/>
    </cacheField>
    <cacheField name="% EJECUTADO/ P. VIGENTE" numFmtId="164">
      <sharedItems containsMixedTypes="1" containsNumber="1" minValue="0" maxValue="1.0372354206223118"/>
    </cacheField>
    <cacheField name="ARRASTRE AÑO SIGUIENTE" numFmtId="3">
      <sharedItems containsSemiMixedTypes="0" containsString="0" containsNumber="1" containsInteger="1" minValue="0" maxValue="22764000"/>
    </cacheField>
    <cacheField name="ARRASTRE AÑO SUB SIGUIENTE" numFmtId="3">
      <sharedItems containsSemiMixedTypes="0" containsString="0" containsNumber="1" containsInteger="1" minValue="0" maxValue="14257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37">
  <r>
    <x v="0"/>
    <x v="0"/>
    <s v="PROYECTOS"/>
    <s v="ADMINISTRACION"/>
    <s v="26000002-0"/>
    <s v="CONSERVACIÓN DE INSTALACIONES Y EQUIPAMIENTO"/>
    <s v="INTERPROVINCIAL"/>
    <s v="INTERCOMUNAL"/>
    <n v="884857"/>
    <n v="0"/>
    <n v="0"/>
    <n v="0"/>
    <s v="-"/>
    <n v="0"/>
    <n v="0"/>
  </r>
  <r>
    <x v="1"/>
    <x v="0"/>
    <s v="PROYECTOS"/>
    <s v="EQUIPAMIENTO"/>
    <s v="26000003-0"/>
    <s v="CONSERVACION DE INSTALACIONES Y EQUIPAMIENTO"/>
    <s v="INTERPROVINCIAL"/>
    <s v="INTERCOMUNAL"/>
    <n v="180749"/>
    <n v="0"/>
    <n v="0"/>
    <n v="0"/>
    <s v="-"/>
    <n v="0"/>
    <n v="0"/>
  </r>
  <r>
    <x v="2"/>
    <x v="1"/>
    <s v="PROYECTOS"/>
    <s v=""/>
    <s v="000"/>
    <s v="FONDOS SIN DECRETAR"/>
    <s v=""/>
    <s v=""/>
    <n v="0"/>
    <n v="1697571"/>
    <n v="0"/>
    <n v="0"/>
    <n v="0"/>
    <n v="0"/>
    <n v="0"/>
  </r>
  <r>
    <x v="2"/>
    <x v="2"/>
    <s v="PROYECTOS"/>
    <s v="EDIFICACION PATRIMONIAL"/>
    <s v="30102710-0"/>
    <s v="RESTAURACION ARQUITECTONICA TEATRO MUNICIPAL, IQUIQUE"/>
    <s v="IQUIQUE"/>
    <s v="IQUIQUE"/>
    <n v="1636000"/>
    <n v="0"/>
    <n v="0"/>
    <n v="0"/>
    <s v="-"/>
    <n v="0"/>
    <n v="0"/>
  </r>
  <r>
    <x v="2"/>
    <x v="2"/>
    <s v="PROYECTOS"/>
    <s v="EDIFICIOS GUBERNAMENTALES"/>
    <s v="40019944-0"/>
    <s v="CONSTRUCCIÓN NUEVO COMPLEJO ADUANA DE QUILLAGUA"/>
    <s v="TAMARUGAL"/>
    <s v="POZO ALMONTE"/>
    <n v="3298050"/>
    <n v="0"/>
    <n v="0"/>
    <n v="0"/>
    <s v="-"/>
    <n v="0"/>
    <n v="0"/>
  </r>
  <r>
    <x v="2"/>
    <x v="2"/>
    <s v="PROYECTOS"/>
    <s v="EDIFICIOS MOP"/>
    <s v="40020020-0"/>
    <s v="CONSERVACION MEDIDAS PRIORITARIAS EDIFICIO MOP IQUIQUE"/>
    <s v="IQUIQUE"/>
    <s v="IQUIQUE"/>
    <n v="430330"/>
    <n v="429361"/>
    <n v="429361"/>
    <n v="64041.356"/>
    <n v="0.14915503736948629"/>
    <n v="0"/>
    <n v="0"/>
  </r>
  <r>
    <x v="2"/>
    <x v="3"/>
    <s v="PROYECTOS"/>
    <s v="EDIFICIOS MOP"/>
    <s v="30132033-0"/>
    <s v="AMPLIACION EDIFICIO MOP ATACAMA"/>
    <s v="COPIAPO"/>
    <s v="COPIAPO"/>
    <n v="3150400"/>
    <n v="434974"/>
    <n v="434974"/>
    <n v="550.41200000000003"/>
    <n v="1.2653905750688549E-3"/>
    <n v="5684170"/>
    <n v="7565797"/>
  </r>
  <r>
    <x v="2"/>
    <x v="4"/>
    <s v="PROYECTOS"/>
    <s v="EDIFICIOS MOP"/>
    <s v="40020594-0"/>
    <s v="CONSERVACION INTEGRAL DIRECCIONES REGIONALES MOP  VALPARAÍSO"/>
    <s v="VALPARAISO"/>
    <s v="VALPARAISO"/>
    <n v="358897"/>
    <n v="399883"/>
    <n v="399883"/>
    <n v="188346.448"/>
    <n v="0.47100388863742648"/>
    <n v="0"/>
    <n v="0"/>
  </r>
  <r>
    <x v="2"/>
    <x v="5"/>
    <s v="PROYECTOS"/>
    <s v="JUSTICIA"/>
    <s v="30269373-0"/>
    <s v="REPOSICION SML DE MELIPILLA"/>
    <s v="MELIPILLA"/>
    <s v="MELIPILLA"/>
    <n v="1158395"/>
    <n v="0"/>
    <n v="0"/>
    <n v="0"/>
    <s v="-"/>
    <n v="0"/>
    <n v="0"/>
  </r>
  <r>
    <x v="2"/>
    <x v="5"/>
    <s v="PROYECTOS"/>
    <s v="EDIFICIOS MOP"/>
    <s v="40024742-0"/>
    <s v="CONSERVACION INTALACION ELECTRICA EDIFICIO MOP -FISCALIA PISO 4 SANTIAGO"/>
    <s v="SANTIAGO"/>
    <s v="SANTIAGO"/>
    <n v="184868"/>
    <n v="222150"/>
    <n v="222150"/>
    <n v="222049.429"/>
    <n v="0.99954728336709431"/>
    <n v="0"/>
    <n v="0"/>
  </r>
  <r>
    <x v="2"/>
    <x v="6"/>
    <s v="PROYECTOS"/>
    <s v="EDIFICIOS MOP"/>
    <s v="40013823-0"/>
    <s v="CONSTRUCCION EDIFICIO MINISTERIO OBRAS PUBLICAS REGIÓN DE ÑUBLE"/>
    <s v="DIGUILLÍN"/>
    <s v="CHILLAN"/>
    <n v="0"/>
    <n v="1491208"/>
    <n v="1491208"/>
    <n v="0"/>
    <n v="0"/>
    <n v="117924"/>
    <n v="0"/>
  </r>
  <r>
    <x v="2"/>
    <x v="7"/>
    <s v="PROYECTOS"/>
    <s v="EDIFICIOS GUBERNAMENTALES"/>
    <s v="30486437-0"/>
    <s v="CONSTRUCCION EDIFICIO INSTITUCIONAL ADUANA DE TALCAHUANO"/>
    <s v="CONCEPCION"/>
    <s v="TALCAHUANO"/>
    <n v="1644445"/>
    <n v="0"/>
    <n v="0"/>
    <n v="0"/>
    <s v="-"/>
    <n v="0"/>
    <n v="0"/>
  </r>
  <r>
    <x v="2"/>
    <x v="8"/>
    <s v="PROYECTOS"/>
    <s v="INFRAESTRUCTURA CULTURAL"/>
    <s v="30376489-0"/>
    <s v="CONSTRUCCION BIBLIOTECA REGIONAL DE LA ARAUCANÍA"/>
    <s v="CAUTIN"/>
    <s v="TEMUCO"/>
    <n v="1802570"/>
    <n v="0"/>
    <n v="0"/>
    <n v="0"/>
    <s v="-"/>
    <n v="0"/>
    <n v="0"/>
  </r>
  <r>
    <x v="2"/>
    <x v="8"/>
    <s v="PROYECTOS"/>
    <s v="EDIFICIOS GUBERNAMENTALES"/>
    <s v="40004012-0"/>
    <s v="REP. DEFENSORÍA REGIONAL ARAUCANÍA Y LOCAL TEMUCO"/>
    <s v="CAUTÍN"/>
    <s v="TEMUCO"/>
    <n v="820004"/>
    <n v="0"/>
    <n v="0"/>
    <n v="0"/>
    <s v="-"/>
    <n v="0"/>
    <n v="0"/>
  </r>
  <r>
    <x v="2"/>
    <x v="9"/>
    <s v="PROYECTOS"/>
    <s v="EDIFICIOS MOP"/>
    <s v="30309972-0"/>
    <s v="AMPLIACIÓN SEGUNDA ETAPA EDIFICIO MOP, VALDIVIA"/>
    <s v="VALDIVIA"/>
    <s v="VALDIVIA"/>
    <n v="272567"/>
    <n v="122508"/>
    <n v="122508"/>
    <n v="395.45800000000003"/>
    <n v="3.2280177621053321E-3"/>
    <n v="3122006"/>
    <n v="2401936"/>
  </r>
  <r>
    <x v="2"/>
    <x v="9"/>
    <s v="PROYECTOS"/>
    <s v="EDIFICIOS GUBERNAMENTALES"/>
    <s v="30364922-0"/>
    <s v="CONSTRUCCION RED NACIONAL LABORATORIOS AMBIENTALES - VALDIVIA"/>
    <s v="VALDIVIA"/>
    <s v="VALDIVIA"/>
    <n v="336144"/>
    <n v="0"/>
    <n v="0"/>
    <n v="0"/>
    <s v="-"/>
    <n v="0"/>
    <n v="0"/>
  </r>
  <r>
    <x v="2"/>
    <x v="9"/>
    <s v="PROYECTOS"/>
    <s v="EDIFICIOS MOP"/>
    <s v="40019452-0"/>
    <s v="CONSERVACION DS 50 ACCESIBILIDAD UNIVERSAL EDIFICIO MOP REGIÓN DE LOS RÍOS"/>
    <s v="VALDIVIA"/>
    <s v="VALDIVIA"/>
    <n v="102864"/>
    <n v="191112"/>
    <n v="191112"/>
    <n v="103437.211"/>
    <n v="0.54123870295952115"/>
    <n v="0"/>
    <n v="0"/>
  </r>
  <r>
    <x v="2"/>
    <x v="10"/>
    <s v="PROYECTOS"/>
    <s v="INFRAESTRUCTURA CULTURAL"/>
    <s v="30091074-0"/>
    <s v="CONSTRUCCION BIBLIOTECA REGIONAL LOS LAGOS, PUERTO MONTT"/>
    <s v="LLANQUIHUE"/>
    <s v="PUERTO MONTT"/>
    <n v="1317377"/>
    <n v="0"/>
    <n v="0"/>
    <n v="0"/>
    <s v="-"/>
    <n v="0"/>
    <n v="0"/>
  </r>
  <r>
    <x v="2"/>
    <x v="10"/>
    <s v="PROYECTOS"/>
    <s v="EDIFICIOS MOP"/>
    <s v="40020701-0"/>
    <s v="CONSERVACION ACCESIBILIDAD UNIVERSAL  EDIFICIO MOP LOS LAGOS (DS 50)"/>
    <s v="LLANQUIHUE"/>
    <s v="PUERTO MONTT"/>
    <n v="308795"/>
    <n v="360118"/>
    <n v="360118"/>
    <n v="117269.636"/>
    <n v="0.32564225059563812"/>
    <n v="0"/>
    <n v="0"/>
  </r>
  <r>
    <x v="2"/>
    <x v="11"/>
    <s v="PROYECTOS"/>
    <s v="EDIFICACION PATRIMONIAL"/>
    <s v="30316123-0"/>
    <s v="CONSTRUCCION CONSTRUCCION DE INFRAESTRUCTURA DE USO PUBLICO P.N. QUEULAT"/>
    <s v="INTERPROVINCIAL"/>
    <s v="INTERCOMUNAL"/>
    <n v="2785193"/>
    <n v="0"/>
    <n v="0"/>
    <n v="0"/>
    <s v="-"/>
    <n v="0"/>
    <n v="0"/>
  </r>
  <r>
    <x v="2"/>
    <x v="11"/>
    <s v="PROYECTOS"/>
    <s v="ESPACIOS PUBLICOS"/>
    <s v="30418427-0"/>
    <s v="CONSTRUCCION MIRADORES Y PARADORES REGIÓN DE AYSEN"/>
    <s v="INTERPROVINCIAL"/>
    <s v="INTERCOMUNAL"/>
    <n v="1296246"/>
    <n v="0"/>
    <n v="0"/>
    <n v="0"/>
    <s v="-"/>
    <n v="0"/>
    <n v="0"/>
  </r>
  <r>
    <x v="2"/>
    <x v="11"/>
    <s v="PROYECTOS"/>
    <s v="EDIFICIOS GUBERNAMENTALES"/>
    <s v="40007111-0"/>
    <s v="REPOSICIÓN EDIFICIO ADMINISTRACION ADUANA PTO AYSEN"/>
    <s v="AYSEN"/>
    <s v="AYSEN"/>
    <n v="963949"/>
    <n v="0"/>
    <n v="0"/>
    <n v="0"/>
    <s v="-"/>
    <n v="0"/>
    <n v="0"/>
  </r>
  <r>
    <x v="2"/>
    <x v="11"/>
    <s v="PROYECTOS"/>
    <s v="EDIFICIOS MOP"/>
    <s v="40030513-0"/>
    <s v="CONSERVACION DS -50 EDIFICIO MOP REGION DE AYSÉN"/>
    <s v="AYSEN"/>
    <s v="AYSEN"/>
    <n v="0"/>
    <n v="162615"/>
    <n v="162615"/>
    <n v="356.98"/>
    <n v="2.1952464409802294E-3"/>
    <n v="87347"/>
    <n v="0"/>
  </r>
  <r>
    <x v="2"/>
    <x v="12"/>
    <s v="PROYECTOS"/>
    <s v="EDIFICACION PATRIMONIAL"/>
    <s v="30220022-0"/>
    <s v="HABILITACION Y CONSTRUCCIÓN ARCHIVO Y BIBLIOTECA REGIONAL, PUNTA ARENAS"/>
    <s v="INTERPROVINCIAL"/>
    <s v="INTERCOMUNAL"/>
    <n v="2209526"/>
    <n v="0"/>
    <n v="0"/>
    <n v="0"/>
    <s v="-"/>
    <n v="0"/>
    <n v="0"/>
  </r>
  <r>
    <x v="2"/>
    <x v="12"/>
    <s v="PROYECTOS"/>
    <s v="EDIFICIOS MOP"/>
    <s v="30482662-0"/>
    <s v="NORMALIZACION EDIFICIO DE LOS SSPP Y PROVINCIALES MOP XII REGION"/>
    <s v="MAGALLANES, TIERRA DEL FUEGO, ULTIMA ESPERANZA"/>
    <s v="PUNTA ARENAS, PORVENIR, NATALES"/>
    <n v="805633"/>
    <n v="10300"/>
    <n v="10300"/>
    <n v="0"/>
    <n v="0"/>
    <n v="684259"/>
    <n v="0"/>
  </r>
  <r>
    <x v="2"/>
    <x v="12"/>
    <s v="PROYECTOS"/>
    <s v="EDIFICIOS MOP"/>
    <s v="40024744-0"/>
    <s v="CONSERVACION EDIFICIO DE LOS SERVICIOS PUBLICOS MAGALLANES"/>
    <s v="MAGALLANES"/>
    <s v="PUNTA ARENAS"/>
    <n v="179128"/>
    <n v="253762"/>
    <n v="253762"/>
    <n v="210369.34599999999"/>
    <n v="0.82900255357382113"/>
    <n v="0"/>
    <n v="0"/>
  </r>
  <r>
    <x v="3"/>
    <x v="1"/>
    <s v="PROYECTOS"/>
    <s v=""/>
    <s v="000"/>
    <s v="FONDOS SIN DECRETAR"/>
    <s v=""/>
    <s v=""/>
    <n v="0"/>
    <n v="-1"/>
    <n v="0"/>
    <n v="0"/>
    <n v="0"/>
    <n v="0"/>
    <n v="0"/>
  </r>
  <r>
    <x v="3"/>
    <x v="13"/>
    <s v="ESTUDIOS BÁSICOS"/>
    <s v="OBRAS MEDIANAS DE RIEGO"/>
    <s v="40004185-0"/>
    <s v="ANALISIS HIDROLOGICO Y MECANICO FLUVIAL DE QUEBRADA DE ACHA COMUNA DE ARICA"/>
    <s v="ARICA"/>
    <s v="ARICA"/>
    <n v="215993"/>
    <n v="213740"/>
    <n v="213740"/>
    <n v="100"/>
    <n v="4.6785814541031159E-4"/>
    <n v="0"/>
    <n v="0"/>
  </r>
  <r>
    <x v="3"/>
    <x v="13"/>
    <s v="ESTUDIOS BÁSICOS"/>
    <s v="CONTROL ALUVIONAL"/>
    <s v="40020200-0"/>
    <s v="DIAGNOSTICO COMPORTAMIENTO ALUVIONAL DE LAS QUEBRADAS AFLUENTES EN CUENCA RIO SAN JOSE VALLE DE AZAPA"/>
    <s v="ARICA"/>
    <s v="ARICA"/>
    <n v="92900"/>
    <n v="96909"/>
    <n v="96909"/>
    <n v="100"/>
    <n v="1.0318959023413719E-3"/>
    <n v="30899"/>
    <n v="0"/>
  </r>
  <r>
    <x v="3"/>
    <x v="13"/>
    <s v="ESTUDIOS BÁSICOS"/>
    <s v="CONTROL ALUVIONAL"/>
    <s v="40020201-0"/>
    <s v="DIAGNOSTICO COMPORTAMIENTO ALUVIONAL DE LAS QUEBRADAS AFLUENTES EN CUENCA QUEBRADA VITOR VALLE DE VITOR"/>
    <s v="ARICA"/>
    <s v="ARICA"/>
    <n v="85831"/>
    <n v="95463"/>
    <n v="95463"/>
    <n v="63.006999999999998"/>
    <n v="6.6001487487298742E-4"/>
    <n v="0"/>
    <n v="0"/>
  </r>
  <r>
    <x v="3"/>
    <x v="13"/>
    <s v="ESTUDIOS BÁSICOS"/>
    <s v="CONTROL ALUVIONAL"/>
    <s v="40020202-0"/>
    <s v="DIAGNOSTICO COMPORTAMIENTO ALUVIONAL DE LAS QUEBRADAS AFLUENTES EN CUENCA QUEBRADA CAMARONES VALLE DE CAMARONES"/>
    <s v="ARICA"/>
    <s v="CAMARONES"/>
    <n v="121677"/>
    <n v="120490"/>
    <n v="120490"/>
    <n v="88.424000000000007"/>
    <n v="7.3387003070794266E-4"/>
    <n v="0"/>
    <n v="0"/>
  </r>
  <r>
    <x v="3"/>
    <x v="13"/>
    <s v="ESTUDIOS BÁSICOS"/>
    <s v="OBRAS MEDIANAS DE RIEGO"/>
    <s v="40020242-0"/>
    <s v="DIAGNOSTICO OBRAS MEJORAMIENTO CALIDAD DEL AGUA RIO AZUFRE REGION DE ARICA Y PARINACOTA"/>
    <s v="ARICA"/>
    <s v="ARICA"/>
    <n v="878516"/>
    <n v="0"/>
    <n v="0"/>
    <n v="0"/>
    <s v="-"/>
    <n v="0"/>
    <n v="0"/>
  </r>
  <r>
    <x v="3"/>
    <x v="13"/>
    <s v="ESTUDIOS BÁSICOS"/>
    <s v="CONTROL ALUVIONAL"/>
    <s v="40020324-0"/>
    <s v="DIAGNOSTICO COMPORTAMIENTO ALUVIONAL DE LAS QUEBRADAS AFLUENTES EN CUENCA RIO LLUTA  REGION DE ARICA Y PARINACOTA"/>
    <s v="ARICA"/>
    <s v="INTERCOMUNAL"/>
    <n v="129147"/>
    <n v="73223"/>
    <n v="73223"/>
    <n v="87.710999999999999"/>
    <n v="1.1978613277248951E-3"/>
    <n v="0"/>
    <n v="0"/>
  </r>
  <r>
    <x v="3"/>
    <x v="13"/>
    <s v="ESTUDIOS BÁSICOS"/>
    <s v="MANEJO DE CAUCES"/>
    <s v="40021389-0"/>
    <s v="ANALISIS LIMITACIÓN DEL CAUCE DEL RÍO SAN JOSÉ, REGIÓN DE ARICA Y PARINACOTA"/>
    <s v="ARICA"/>
    <s v="ARICA"/>
    <n v="255625"/>
    <n v="0"/>
    <n v="0"/>
    <n v="0"/>
    <s v="-"/>
    <n v="0"/>
    <n v="0"/>
  </r>
  <r>
    <x v="3"/>
    <x v="13"/>
    <s v="PROYECTOS"/>
    <s v="CONSERVACION DE RIBERAS (DEFENSAS FLUVIALES)"/>
    <s v="40025941-0"/>
    <s v="CONSERVACION DE RIBERAS REGION DE ARICA Y PARINACOTA 2020 - 2023 -RECUP"/>
    <s v="ARICA"/>
    <s v="ARICA"/>
    <n v="2658500"/>
    <n v="2658500"/>
    <n v="2658500"/>
    <n v="2143055.9419999998"/>
    <n v="0.80611470453263112"/>
    <n v="1533750"/>
    <n v="0"/>
  </r>
  <r>
    <x v="3"/>
    <x v="13"/>
    <s v="PROYECTOS"/>
    <s v="CONSERVACION DE OBRAS DE RIEGO"/>
    <s v="40025987-0"/>
    <s v="CONSERVACION OBRAS DE RIEGO FISCALES REGIÓN ARICA Y PARINACOTA - 2020-2023 - RECUP"/>
    <s v="ARICA"/>
    <s v="ARICA"/>
    <n v="5072008"/>
    <n v="3770724"/>
    <n v="3770724"/>
    <n v="1745807.436"/>
    <n v="0.46298998176477513"/>
    <n v="1280186"/>
    <n v="0"/>
  </r>
  <r>
    <x v="3"/>
    <x v="2"/>
    <s v="PROYECTOS"/>
    <s v="CONTROL ALUVIONAL"/>
    <s v="30086036-0"/>
    <s v="CONSTRUCCION OBRAS ALUVIONALES EN QUEBRADAS DE IQUIQUE Y ALTO HOSPICIO, REGIÓN DE TARAPACÁ IQUIQUE"/>
    <s v="IQUIQUE"/>
    <s v="IQUIQUE, ALTO HOSPICIO"/>
    <n v="2128730"/>
    <n v="1563642"/>
    <n v="1563642"/>
    <n v="0"/>
    <n v="0"/>
    <n v="0"/>
    <n v="0"/>
  </r>
  <r>
    <x v="3"/>
    <x v="2"/>
    <s v="PROYECTOS"/>
    <s v="CONSERVACION DE RIBERAS (DEFENSAS FLUVIALES)"/>
    <s v="40025942-0"/>
    <s v="CONSERVACION DE RIBERAS REGION DE TARAPACA 2020 - 2023 - RECUP"/>
    <s v="IQUIQUE"/>
    <s v="IQUIQUE"/>
    <n v="1418514"/>
    <n v="1718514"/>
    <n v="1718514"/>
    <n v="868891.51500000001"/>
    <n v="0.50560630579675236"/>
    <n v="1000000"/>
    <n v="0"/>
  </r>
  <r>
    <x v="3"/>
    <x v="2"/>
    <s v="PROYECTOS"/>
    <s v="CONSERVACION DE OBRAS DE RIEGO"/>
    <s v="40025988-0"/>
    <s v="CONSERVACION OBRAS DE RIEGO FISCALES  REGIÓN TARAPACÁ - 2020-2023 - RECUP"/>
    <s v="TAMARUGAL"/>
    <s v="PICA"/>
    <n v="2556189"/>
    <n v="2816650"/>
    <n v="2816650"/>
    <n v="399423.73800000001"/>
    <n v="0.14180808336144002"/>
    <n v="2197350"/>
    <n v="0"/>
  </r>
  <r>
    <x v="3"/>
    <x v="14"/>
    <s v="PROYECTOS"/>
    <s v="CONTROL ALUVIONAL"/>
    <s v="20183313-0"/>
    <s v="CONSTRUCCION OBRAS DE CONTROL ALUVIONAL EN QUEBRADA LA CHIMBA -"/>
    <s v="ANTOFAGASTA"/>
    <s v="ANTOFAGASTA"/>
    <n v="566465"/>
    <n v="187615"/>
    <n v="187615"/>
    <n v="41808.941000000006"/>
    <n v="0.22284434080430673"/>
    <n v="378800"/>
    <n v="0"/>
  </r>
  <r>
    <x v="3"/>
    <x v="14"/>
    <s v="PROYECTOS"/>
    <s v="CONTROL ALUVIONAL"/>
    <s v="20183318-0"/>
    <s v="CONSTRUCCION OBRAS DE CONTROL ALUVIONAL EN QUEBRADA CALICHE"/>
    <s v="ANTOFAGASTA"/>
    <s v="ANTOFAGASTA"/>
    <n v="337629"/>
    <n v="314969"/>
    <n v="314969"/>
    <n v="185312.20699999999"/>
    <n v="0.58835062180722542"/>
    <n v="0"/>
    <n v="0"/>
  </r>
  <r>
    <x v="3"/>
    <x v="14"/>
    <s v="PROYECTOS"/>
    <s v="CONTROL ALUVIONAL"/>
    <s v="20183321-0"/>
    <s v="CONSTRUCCION OBRAS DE CONTROL ALUVIONAL EN QUEBRADA EL HUASCAR -"/>
    <s v="ANTOFAGASTA"/>
    <s v="ANTOFAGASTA"/>
    <n v="2793746"/>
    <n v="3080681"/>
    <n v="3080681"/>
    <n v="2718487.3359999997"/>
    <n v="0.88243064958689321"/>
    <n v="75815"/>
    <n v="0"/>
  </r>
  <r>
    <x v="3"/>
    <x v="14"/>
    <s v="PROYECTOS"/>
    <s v="CONSERVACION ALUVIONAL"/>
    <s v="30309824-0"/>
    <s v="CONSERVACIÓN DE OBRAS DE CONTROL ALUVIONAL DE LA II REG"/>
    <s v="ANTOFAGASTA, TOCOPILLA"/>
    <s v="ANTOFAGASTA, TALTAL, TOCOPILLA"/>
    <n v="116213"/>
    <n v="0"/>
    <n v="0"/>
    <n v="0"/>
    <s v="-"/>
    <n v="0"/>
    <n v="0"/>
  </r>
  <r>
    <x v="3"/>
    <x v="14"/>
    <s v="PROYECTOS"/>
    <s v="CONTROL ALUVIONAL"/>
    <s v="30315824-0"/>
    <s v="CONSTRUCCION DE OBRAS DE CONTROL ALUVIONAL QUEBRADA EL TORO - ANTOF"/>
    <s v="ANTOFAGASTA"/>
    <s v="ANTOFAGASTA"/>
    <n v="1545401"/>
    <n v="2116591"/>
    <n v="2116591"/>
    <n v="1708960.8589999999"/>
    <n v="0.80741194637981539"/>
    <n v="0"/>
    <n v="0"/>
  </r>
  <r>
    <x v="3"/>
    <x v="14"/>
    <s v="PROYECTOS"/>
    <s v="CONTROL ALUVIONAL"/>
    <s v="40025805-0"/>
    <s v="CONSTRUCCION OBRAS DE CONTROL ALUVIONAL EN QUEBRADA AFLUENTE A LA CIUDAD DE TALTAL"/>
    <s v="ANTOFAGASTA"/>
    <s v="TALTAL"/>
    <n v="2940608"/>
    <n v="667453"/>
    <n v="667453"/>
    <n v="145.70500000000001"/>
    <n v="2.1830001513215166E-4"/>
    <n v="2268471"/>
    <n v="0"/>
  </r>
  <r>
    <x v="3"/>
    <x v="14"/>
    <s v="PROYECTOS"/>
    <s v="CONSERVACION DE RIBERAS (DEFENSAS FLUVIALES)"/>
    <s v="40025945-0"/>
    <s v="CONSERVACION DE RIBERAS REGION DE ANTOFAGASTA 2020 - 2023 - RECUP"/>
    <s v="ANTOFAGASTA"/>
    <s v="ANTOFAGASTA"/>
    <n v="1568372"/>
    <n v="1568372"/>
    <n v="1568372"/>
    <n v="1560102.5079999999"/>
    <n v="0.9947273401973511"/>
    <n v="0"/>
    <n v="0"/>
  </r>
  <r>
    <x v="3"/>
    <x v="14"/>
    <s v="PROYECTOS"/>
    <s v="CONSERVACION DE OBRAS DE RIEGO"/>
    <s v="40025989-0"/>
    <s v="CONSERVACION OBRAS DE RIEGO FISCALES REGIÓN ANTOFAGASTA - 2020-2023 - RECUP"/>
    <s v="ANTOFAGASTA"/>
    <s v="ANTOFAGASTA"/>
    <n v="1623077"/>
    <n v="1812421"/>
    <n v="1812421"/>
    <n v="1166395.3869999999"/>
    <n v="0.64355653956779346"/>
    <n v="180106"/>
    <n v="0"/>
  </r>
  <r>
    <x v="3"/>
    <x v="14"/>
    <s v="PROYECTOS"/>
    <s v="CONSERVACION DE RIBERAS (DEFENSAS FLUVIALES)"/>
    <s v="40029466-0"/>
    <s v="CONSERVACION DE OBRAS DE CONTROL ALUVIONAL DE LA II REG, 2020-2022 - RECUP"/>
    <s v="ANTOFAGASTA"/>
    <s v="ANTOFAGASTA"/>
    <n v="0"/>
    <n v="204600"/>
    <n v="204600"/>
    <n v="203048.20799999998"/>
    <n v="0.99241548387096767"/>
    <n v="0"/>
    <n v="0"/>
  </r>
  <r>
    <x v="3"/>
    <x v="3"/>
    <s v="PROYECTOS"/>
    <s v="CONTROL ALUVIONAL"/>
    <s v="30394729-0"/>
    <s v="CONSTRUCCION OBRAS FLUVIALES Y CONTROL ALUVIONAL QUEBRADA DE PAIPOTE"/>
    <s v="COPIAPO"/>
    <s v="COPIAPO"/>
    <n v="3169750"/>
    <n v="0"/>
    <n v="0"/>
    <n v="0"/>
    <s v="-"/>
    <n v="0"/>
    <n v="0"/>
  </r>
  <r>
    <x v="3"/>
    <x v="3"/>
    <s v="PROYECTOS"/>
    <s v="CONSERVACION DE RIBERAS (DEFENSAS FLUVIALES)"/>
    <s v="40025946-0"/>
    <s v="CONSERVACION DE RIBERAS REGION DE ATACAMA 2020 - 2023 - RECUP"/>
    <s v="COPIAPO"/>
    <s v="COPIAPO"/>
    <n v="3067500"/>
    <n v="3067500"/>
    <n v="3067500"/>
    <n v="879205.11"/>
    <n v="0.28661943276283619"/>
    <n v="1533750"/>
    <n v="0"/>
  </r>
  <r>
    <x v="3"/>
    <x v="15"/>
    <s v="PROYECTOS"/>
    <s v="EVACUACION Y DRENAJE DE AGUAS LLUVIAS"/>
    <s v="30044042-0"/>
    <s v="CONSTRUCCION OBRAS DE MEJORAMIENTO QUEBRADA DE PEÑUELAS PROVINCIA DE ELQUI"/>
    <s v="ELQUI"/>
    <s v="LA SERENA"/>
    <n v="991825"/>
    <n v="0"/>
    <n v="0"/>
    <n v="0"/>
    <s v="-"/>
    <n v="0"/>
    <n v="0"/>
  </r>
  <r>
    <x v="3"/>
    <x v="15"/>
    <s v="PROYECTOS"/>
    <s v="EVACUACION Y DRENAJE DE AGUAS LLUVIAS"/>
    <s v="30061166-0"/>
    <s v="CONSTRUCCION COLECTOR DE AGUAS LLUVIAS LA PAMPA LA SERENA"/>
    <s v="ELQUI"/>
    <s v="LA SERENA"/>
    <n v="102250"/>
    <n v="0"/>
    <n v="0"/>
    <n v="0"/>
    <s v="-"/>
    <n v="0"/>
    <n v="0"/>
  </r>
  <r>
    <x v="3"/>
    <x v="15"/>
    <s v="PROYECTOS"/>
    <s v="MANEJO DE CAUCES"/>
    <s v="30131607-0"/>
    <s v="MEJORAMIENTO QUEBRADA DE PEÑUELAS REGION DE COQUIMBO"/>
    <s v="ELQUI"/>
    <s v="LA SERENA, COQUIMBO"/>
    <n v="0"/>
    <n v="722300"/>
    <n v="722300"/>
    <n v="0"/>
    <n v="0"/>
    <n v="1350000"/>
    <n v="0"/>
  </r>
  <r>
    <x v="3"/>
    <x v="15"/>
    <s v="PROYECTOS"/>
    <s v="CONSERVACION DE RIBERAS (DEFENSAS FLUVIALES)"/>
    <s v="30485810-0"/>
    <s v="CONSERVACION DE RIBERAS IV REGIÓN (2018-2022)"/>
    <s v="ELQUI, CHOAPA, LIMARI"/>
    <s v="LA SERENA, PAIGUANO, VICUÑA, ILLAPEL, SALAMANCA, OVALLE, COMBARBALA, MONTE PATRIA, PUNITAQUI, RIO HURTADO"/>
    <n v="1022500"/>
    <n v="0"/>
    <n v="0"/>
    <n v="0"/>
    <s v="-"/>
    <n v="0"/>
    <n v="0"/>
  </r>
  <r>
    <x v="3"/>
    <x v="15"/>
    <s v="PROYECTOS"/>
    <s v="CONSERVACION DE RIBERAS (DEFENSAS FLUVIALES)"/>
    <s v="40025948-0"/>
    <s v="CONSERVACIÓN DE RIBERAS REGIÓN DE COQUIMBO 2020 - 2023 - RECUP"/>
    <s v="ELQUI"/>
    <s v="VICUÑA"/>
    <n v="0"/>
    <n v="1022500"/>
    <n v="1022500"/>
    <n v="497456.78399999999"/>
    <n v="0.48651030220048896"/>
    <n v="0"/>
    <n v="0"/>
  </r>
  <r>
    <x v="3"/>
    <x v="15"/>
    <s v="PROYECTOS"/>
    <s v="CONSERVACION DE OBRAS DE RIEGO"/>
    <s v="40025990-0"/>
    <s v="CONSERVACION OBRAS DE RIEGO FISCALES REGIÓN COQUIMBO - 2020-2023 - RECUP"/>
    <s v="ELQUI"/>
    <s v="COQUIMBO"/>
    <n v="2686210"/>
    <n v="1523901"/>
    <n v="1523901"/>
    <n v="453986.53599999996"/>
    <n v="0.29791078029347046"/>
    <n v="0"/>
    <n v="0"/>
  </r>
  <r>
    <x v="3"/>
    <x v="4"/>
    <s v="ESTUDIOS BÁSICOS"/>
    <s v="MANEJO DE CAUCES"/>
    <s v="40000148-0"/>
    <s v="ANALISIS PROPOSICIÓN DE FIJACIÓN DE DESLINDES RIOS ACONCAGUA, LIGUA Y PETORCA INTERPROVINCIAL"/>
    <s v="PETORCA, SAN FELIPE"/>
    <s v="LA LIGUA, PETORCA, SAN FELIPE"/>
    <n v="296525"/>
    <n v="50100"/>
    <n v="50100"/>
    <n v="56.707000000000001"/>
    <n v="1.13187624750499E-3"/>
    <n v="0"/>
    <n v="0"/>
  </r>
  <r>
    <x v="3"/>
    <x v="4"/>
    <s v="PROYECTOS"/>
    <s v="OBRAS MEDIANAS DE RIEGO"/>
    <s v="30072051-0"/>
    <s v="CONSTRUCCION UNIFICACIÓN BOCATOMAS PRIMERA SECCIÓN RÍO ACONCAGUA LOS ANDES"/>
    <s v="LOS ANDES"/>
    <s v="LOS ANDES"/>
    <n v="307057"/>
    <n v="0"/>
    <n v="0"/>
    <n v="0"/>
    <s v="-"/>
    <n v="0"/>
    <n v="0"/>
  </r>
  <r>
    <x v="3"/>
    <x v="4"/>
    <s v="PROYECTOS"/>
    <s v="EVACUACION Y DRENAJE DE AGUAS LLUVIAS"/>
    <s v="30080455-0"/>
    <s v="MEJORAMIENTO SIST. EVAC. A LLUVIAS  GRAN VALPO. COLECTOR  MELGAREJO VALPARAISO"/>
    <s v="VALPARAISO"/>
    <s v="VALPARAISO"/>
    <n v="468088"/>
    <n v="473088"/>
    <n v="473088"/>
    <n v="56.707000000000001"/>
    <n v="1.1986564867424243E-4"/>
    <n v="70897"/>
    <n v="0"/>
  </r>
  <r>
    <x v="3"/>
    <x v="4"/>
    <s v="PROYECTOS"/>
    <s v="EVACUACION Y DRENAJE DE AGUAS LLUVIAS"/>
    <s v="30096232-0"/>
    <s v="MEJORAMIENTO SISTEMA EVACUACIÓN A. LLUVIAS COLECTOR LUSITANIA VIÑA DEL MAR"/>
    <s v="VALPARAISO"/>
    <s v="VIÑA DEL MAR"/>
    <n v="153375"/>
    <n v="0"/>
    <n v="0"/>
    <n v="0"/>
    <s v="-"/>
    <n v="0"/>
    <n v="0"/>
  </r>
  <r>
    <x v="3"/>
    <x v="4"/>
    <s v="PROYECTOS"/>
    <s v="EVACUACION Y DRENAJE DE AGUAS LLUVIAS"/>
    <s v="30371188-0"/>
    <s v="CONSTRUCCION SISTEMA DE AGUAS LLUVIAS ESTERO SEVERIN QUILPUE"/>
    <s v="MARGA MARGA"/>
    <s v="QUILPUE"/>
    <n v="153375"/>
    <n v="0"/>
    <n v="0"/>
    <n v="0"/>
    <s v="-"/>
    <n v="0"/>
    <n v="0"/>
  </r>
  <r>
    <x v="3"/>
    <x v="4"/>
    <s v="PROYECTOS"/>
    <s v="EVACUACION Y DRENAJE DE AGUAS LLUVIAS"/>
    <s v="30371322-0"/>
    <s v="MEJORAMIENTO SISTEMAS DE AGUAS LLUVIAS GUMERCINDO Y PRIMERA VILLA ALEMANA"/>
    <s v="MARGA MARGA"/>
    <s v="VILLA ALEMANA"/>
    <n v="153375"/>
    <n v="0"/>
    <n v="0"/>
    <n v="0"/>
    <s v="-"/>
    <n v="0"/>
    <n v="0"/>
  </r>
  <r>
    <x v="3"/>
    <x v="4"/>
    <s v="PROYECTOS"/>
    <s v="CONTROL ALUVIONAL"/>
    <s v="30481937-0"/>
    <s v="CONSTRUCCION EMBALSE REGULADOR DE CRECIDAS DEL ESTERO DE VIÑA DEL MAR"/>
    <s v="VALPARAISO"/>
    <s v="VIÑA DEL MAR"/>
    <n v="163600"/>
    <n v="0"/>
    <n v="0"/>
    <n v="0"/>
    <s v="-"/>
    <n v="0"/>
    <n v="0"/>
  </r>
  <r>
    <x v="3"/>
    <x v="4"/>
    <s v="PROYECTOS"/>
    <s v="CONSERVACION DE OBRAS DE AGUAS LLUVIAS"/>
    <s v="40025926-0"/>
    <s v="CONSERVACION RED PRIMARIA DE AGUAS LLUVIAS REGION VALPARAÍSO 2020-2023 RECUP"/>
    <s v="VALPARAISO"/>
    <s v="VALPARAISO"/>
    <n v="1070195"/>
    <n v="1896526"/>
    <n v="1896526"/>
    <n v="573960.40700000001"/>
    <n v="0.30263777401417119"/>
    <n v="634650"/>
    <n v="0"/>
  </r>
  <r>
    <x v="3"/>
    <x v="4"/>
    <s v="PROYECTOS"/>
    <s v="CONSERVACION DE RIBERAS (DEFENSAS FLUVIALES)"/>
    <s v="40025949-0"/>
    <s v="CONSERVACION DE RIBERAS REGION DE VALPARAISO 2020 - 2023 - RECUP"/>
    <s v="VALPARAISO"/>
    <s v="VALPARAISO"/>
    <n v="511250"/>
    <n v="511250"/>
    <n v="511250"/>
    <n v="71926.811000000002"/>
    <n v="0.14068813887530562"/>
    <n v="664625"/>
    <n v="0"/>
  </r>
  <r>
    <x v="3"/>
    <x v="4"/>
    <s v="PROYECTOS"/>
    <s v="CONSERVACION DE OBRAS DE RIEGO"/>
    <s v="40025992-0"/>
    <s v="CONSERVACION OBRAS DE RIEGO FISCALES REGIÓN VALPARAÍSO - 2020-2023 - RECUP"/>
    <s v="VALPARAISO"/>
    <s v="VALPARAISO"/>
    <n v="10179503"/>
    <n v="16707563"/>
    <n v="16707563"/>
    <n v="9419908.0020000003"/>
    <n v="0.56381101193513383"/>
    <n v="3531875"/>
    <n v="0"/>
  </r>
  <r>
    <x v="3"/>
    <x v="4"/>
    <s v="PROYECTOS"/>
    <s v="CONSERVACION DE OBRAS DE AGUAS LLUVIAS"/>
    <s v="40029754-0"/>
    <s v="MEJORAMIENTO MEJORAMIENTO SISTEMA EVACUACION AGUAS LLUVIAS COLECTOR LUSITANIA VIÑA DEL MAR"/>
    <s v="VALPARAISO"/>
    <s v="VIÑA DEL MAR"/>
    <n v="0"/>
    <n v="153275"/>
    <n v="153275"/>
    <n v="0"/>
    <n v="0"/>
    <n v="0"/>
    <n v="0"/>
  </r>
  <r>
    <x v="3"/>
    <x v="4"/>
    <s v="PROYECTOS"/>
    <s v="CONSERVACION DE OBRAS DE RIEGO"/>
    <s v="40033732-0"/>
    <s v="CONSERVACION SISTEMA DE RIEGO TRANQUE CHINCOLCO, COMUNA DE PETORCA, REGIÓN DE VALPO - RECUP"/>
    <s v="PETORCA"/>
    <s v="PETORCA"/>
    <n v="0"/>
    <n v="160161"/>
    <n v="160161"/>
    <n v="0"/>
    <n v="0"/>
    <n v="0"/>
    <n v="0"/>
  </r>
  <r>
    <x v="3"/>
    <x v="5"/>
    <s v="ESTUDIOS BÁSICOS"/>
    <s v="PLANES MAESTROS DE AGUAS LLUVIAS"/>
    <s v="20179822-0"/>
    <s v="DIAGNOSTICO PLAN MAESTRO EVAC Y DRENAJE A.LLUVIAS DE  BUIN Y PAINE"/>
    <s v="MAIPO"/>
    <s v="BUIN, PAINE"/>
    <n v="255625"/>
    <n v="0"/>
    <n v="0"/>
    <n v="0"/>
    <s v="-"/>
    <n v="0"/>
    <n v="0"/>
  </r>
  <r>
    <x v="3"/>
    <x v="5"/>
    <s v="PROYECTOS"/>
    <s v="CONSERVACION DE RIBERAS (DEFENSAS FLUVIALES)"/>
    <s v="30485825-0"/>
    <s v="CONSERVACION DE RIBERAS DE CAUCES NATURALES REG. METROPOLITANA (2018-2022)"/>
    <s v="SANTIAGO, CORDILLERA, CHACABUCO, MAIPO, MELIPILLA, TALAGANTE"/>
    <s v="LA FLORIDA, MAIPU, PIRQUE, SAN JOSE DE MAIPO, COLINA, LAMPA, TIL TIL, BUIN, PAINE, MELIPILLA, ALHUE, EL MONTE, ISLA DE MAIPO, PEÑAFLOR"/>
    <n v="511250"/>
    <n v="0"/>
    <n v="0"/>
    <n v="0"/>
    <s v="-"/>
    <n v="0"/>
    <n v="0"/>
  </r>
  <r>
    <x v="3"/>
    <x v="5"/>
    <s v="PROYECTOS"/>
    <s v="EVACUACION Y DRENAJE DE AGUAS LLUVIAS"/>
    <s v="40013144-0"/>
    <s v="CONSTRUCCION SISTEMA DE EVACUACIÓN DE AGUAS LLUVIAS COMUNA DE LA FLORIDA, SANTIAGO, RM"/>
    <s v="SANTIAGO"/>
    <s v="LA FLORIDA"/>
    <n v="153375"/>
    <n v="153375"/>
    <n v="153375"/>
    <n v="0"/>
    <n v="0"/>
    <n v="0"/>
    <n v="0"/>
  </r>
  <r>
    <x v="3"/>
    <x v="5"/>
    <s v="PROYECTOS"/>
    <s v="CONSERVACION DE OBRAS DE AGUAS LLUVIAS"/>
    <s v="40025928-0"/>
    <s v="CONSERVACION RED PRIMARIA DE AGUAS LLUVIAS REGION METROPOLITANA 2020 - 2023 -RECUP"/>
    <s v="SANTIAGO"/>
    <s v="SANTIAGO"/>
    <n v="132925"/>
    <n v="132925"/>
    <n v="132925"/>
    <n v="103826.447"/>
    <n v="0.78109044197855937"/>
    <n v="0"/>
    <n v="0"/>
  </r>
  <r>
    <x v="3"/>
    <x v="5"/>
    <s v="PROYECTOS"/>
    <s v="CONSERVACION DE RIBERAS (DEFENSAS FLUVIALES)"/>
    <s v="40025950-0"/>
    <s v="CONSERVACION DE RIBERAS REGION METROPOLITANA 2020 - 2023 - RECUP"/>
    <s v="SANTIAGO"/>
    <s v="SANTIAGO"/>
    <n v="1022500"/>
    <n v="4854450"/>
    <n v="4854450"/>
    <n v="2008752.2489999998"/>
    <n v="0.41379605289991656"/>
    <n v="809000"/>
    <n v="0"/>
  </r>
  <r>
    <x v="3"/>
    <x v="16"/>
    <s v="ESTUDIOS BÁSICOS"/>
    <s v="PLANES MAESTROS DE OBRAS FLUVIALES"/>
    <s v="30106513-0"/>
    <s v="DIAGNOSTICO DDFF RÍO CLARO, Y OTROS CAUCES DE REGIÓN DE O´HIGGINS"/>
    <s v="CACHAPOAL"/>
    <s v="RENGO"/>
    <n v="337425"/>
    <n v="0"/>
    <n v="0"/>
    <n v="0"/>
    <s v="-"/>
    <n v="0"/>
    <n v="0"/>
  </r>
  <r>
    <x v="3"/>
    <x v="16"/>
    <s v="ESTUDIOS BÁSICOS"/>
    <s v="MANEJO DE CAUCES"/>
    <s v="40010741-0"/>
    <s v="DIAGNOSTICO  ESTUDIO BASICO EXTRACCIÓN DE ÁRIDOS CUENCAS RIO TINGUIRIRICA Y CACHAPOAL REGIÓN DE O'HIGGINS"/>
    <s v="CACHAPOAL"/>
    <s v="RANCAGUA"/>
    <n v="255625"/>
    <n v="0"/>
    <n v="0"/>
    <n v="0"/>
    <s v="-"/>
    <n v="0"/>
    <n v="0"/>
  </r>
  <r>
    <x v="3"/>
    <x v="16"/>
    <s v="PROYECTOS"/>
    <s v="CONSERVACION DE RIBERAS (DEFENSAS FLUVIALES)"/>
    <s v="40010994-0"/>
    <s v="CONSERVACION DE RIBERAS NATURALES AÑO 2020, VI REGIÓN"/>
    <s v="CACHAPOAL"/>
    <s v="OLIVAR"/>
    <n v="1431500"/>
    <n v="0"/>
    <n v="0"/>
    <n v="0"/>
    <s v="-"/>
    <n v="0"/>
    <n v="0"/>
  </r>
  <r>
    <x v="3"/>
    <x v="16"/>
    <s v="PROYECTOS"/>
    <s v="CONSERVACION DE OBRAS DE AGUAS LLUVIAS"/>
    <s v="40025929-0"/>
    <s v="CONSERVACION RED PRIMARIA DE AGUAS LLUVIAS REGION O'HIGGINS 2020-2023 - RECUP"/>
    <s v="CACHAPOAL"/>
    <s v="RANCAGUA"/>
    <n v="255625"/>
    <n v="255625"/>
    <n v="255625"/>
    <n v="187519.79699999999"/>
    <n v="0.73357377799511003"/>
    <n v="255625"/>
    <n v="0"/>
  </r>
  <r>
    <x v="3"/>
    <x v="16"/>
    <s v="PROYECTOS"/>
    <s v="CONSERVACION DE RIBERAS (DEFENSAS FLUVIALES)"/>
    <s v="40025951-0"/>
    <s v="CONSERVACION DE RIBERAS REGION DE O'HIGGINS 2020 - 2023 - RECUP"/>
    <s v="CACHAPOAL"/>
    <s v="RANCAGUA"/>
    <n v="2832325"/>
    <n v="4264825"/>
    <n v="4264825"/>
    <n v="1236493.5789999999"/>
    <n v="0.28992832742257885"/>
    <n v="0"/>
    <n v="0"/>
  </r>
  <r>
    <x v="3"/>
    <x v="16"/>
    <s v="PROYECTOS"/>
    <s v="CONSERVACION DE OBRAS DE RIEGO"/>
    <s v="40025994-0"/>
    <s v="CONSERVACION OBRAS DE RIEGO FISCALES REGIÓN O'HIGGINS - 2020-2023 - RECUP"/>
    <s v="CACHAPOAL"/>
    <s v="RANCAGUA"/>
    <n v="415032"/>
    <n v="151650"/>
    <n v="151650"/>
    <n v="93350.259000000005"/>
    <n v="0.61556385756676557"/>
    <n v="0"/>
    <n v="0"/>
  </r>
  <r>
    <x v="3"/>
    <x v="17"/>
    <s v="ESTUDIOS BÁSICOS"/>
    <s v="PLANES MAESTROS DE AGUAS LLUVIAS"/>
    <s v="40026218-0"/>
    <s v="DIAGNOSTICO PLAN MAESTRO EVACUACIÓN Y DRENAJE DE AGUAS LLUVIAS PARRAL REGIÓN DEL MAULE"/>
    <s v="LINARES"/>
    <s v="PARRAL"/>
    <n v="153375"/>
    <n v="0"/>
    <n v="0"/>
    <n v="0"/>
    <s v="-"/>
    <n v="0"/>
    <n v="0"/>
  </r>
  <r>
    <x v="3"/>
    <x v="17"/>
    <s v="PROYECTOS"/>
    <s v="OBRAS MEDIANAS DE RIEGO"/>
    <s v="20159135-0"/>
    <s v="CONSTRUCCION SISTEMA DE RIEGO EMBALSE EMPEDRADO VII REGIÓN"/>
    <s v="TALCA"/>
    <s v="EMPEDRADO"/>
    <n v="559460"/>
    <n v="0"/>
    <n v="0"/>
    <n v="0"/>
    <s v="-"/>
    <n v="0"/>
    <n v="0"/>
  </r>
  <r>
    <x v="3"/>
    <x v="17"/>
    <s v="PROYECTOS"/>
    <s v="GRANDES OBRAS DE RIEGO"/>
    <s v="30124712-0"/>
    <s v="CONSTRUCCION SISTEMA DE RIEGO EMBALSE LONGAVÍ PROVINCIA DE LINARES"/>
    <s v="LINARES"/>
    <s v="LONGAVI, PARRAL, RETIRO"/>
    <n v="172249"/>
    <n v="0"/>
    <n v="0"/>
    <n v="0"/>
    <s v="-"/>
    <n v="0"/>
    <n v="0"/>
  </r>
  <r>
    <x v="3"/>
    <x v="17"/>
    <s v="PROYECTOS"/>
    <s v="CONSERVACION DE RIBERAS (DEFENSAS FLUVIALES)"/>
    <s v="40025952-0"/>
    <s v="CONSERVACION DE RIBERAS REGION DEL MAULE 2020 - 2023 - RECUP"/>
    <s v="TALCA"/>
    <s v="TALCA"/>
    <n v="2147250"/>
    <n v="2147250"/>
    <n v="2147250"/>
    <n v="1917138.5180000002"/>
    <n v="0.89283433135405754"/>
    <n v="1533750"/>
    <n v="0"/>
  </r>
  <r>
    <x v="3"/>
    <x v="17"/>
    <s v="PROYECTOS"/>
    <s v="CONSERVACION DE OBRAS DE RIEGO"/>
    <s v="40025995-0"/>
    <s v="CONSERVACION OBRAS DE RIEGO FISCALES REGION DEL MAULE 2020 - 2023 - RECUP"/>
    <s v="CURICO"/>
    <s v="CURICO"/>
    <n v="1668720"/>
    <n v="1663170"/>
    <n v="1663170"/>
    <n v="784723.83399999992"/>
    <n v="0.47182418754547034"/>
    <n v="1500000"/>
    <n v="0"/>
  </r>
  <r>
    <x v="3"/>
    <x v="6"/>
    <s v="PROYECTOS"/>
    <s v="CONSERVACION DE OBRAS DE AGUAS LLUVIAS"/>
    <s v="40002534-0"/>
    <s v="CONSERVACION SISTEMAS DE AGUAS LLUVIAS REGION DE ÑUBLE"/>
    <s v="DIGUILLÍN"/>
    <s v="CHILLAN"/>
    <n v="306750"/>
    <n v="0"/>
    <n v="0"/>
    <n v="0"/>
    <s v="-"/>
    <n v="0"/>
    <n v="0"/>
  </r>
  <r>
    <x v="3"/>
    <x v="6"/>
    <s v="PROYECTOS"/>
    <s v="CONSERVACION DE RIBERAS (DEFENSAS FLUVIALES)"/>
    <s v="40002535-0"/>
    <s v="CONSERVACION OBRAS FLUVIALES REGION DE ÑUBLE"/>
    <s v="DIGUILLÍN"/>
    <s v="CHILLAN"/>
    <n v="1431500"/>
    <n v="0"/>
    <n v="0"/>
    <n v="0"/>
    <s v="-"/>
    <n v="0"/>
    <n v="0"/>
  </r>
  <r>
    <x v="3"/>
    <x v="6"/>
    <s v="PROYECTOS"/>
    <s v="GRANDES OBRAS DE RIEGO"/>
    <s v="40018126-0"/>
    <s v="CONSTRUCCION CANAL ALIMENTADOR 2 SECTOR ÁREAS BLANCAS, REGIÓN DE ÑUBLE"/>
    <s v="DIGUILLÍN"/>
    <s v="SAN IGNACIO"/>
    <n v="307057"/>
    <n v="0"/>
    <n v="0"/>
    <n v="0"/>
    <s v="-"/>
    <n v="0"/>
    <n v="0"/>
  </r>
  <r>
    <x v="3"/>
    <x v="6"/>
    <s v="PROYECTOS"/>
    <s v="CONSERVACION DE OBRAS DE AGUAS LLUVIAS"/>
    <s v="40025931-0"/>
    <s v="CONSERVACION RED PRIMARIA DE AGUAS LLUVIAS REGION DE ÑUBLE 2020-2023 - RECUP"/>
    <s v="DIGUILLÍN"/>
    <s v="CHILLAN"/>
    <n v="357875"/>
    <n v="664625"/>
    <n v="664625"/>
    <n v="244026.58499999999"/>
    <n v="0.36716431822456269"/>
    <n v="664109"/>
    <n v="0"/>
  </r>
  <r>
    <x v="3"/>
    <x v="6"/>
    <s v="PROYECTOS"/>
    <s v="CONSERVACION DE RIBERAS (DEFENSAS FLUVIALES)"/>
    <s v="40025953-0"/>
    <s v="CONSERVACION DE RIBERAS REGION DE ÑUBLE 2020 - 2023 - RECUP"/>
    <s v="DIGUILLÍN"/>
    <s v="CHILLAN"/>
    <n v="1118410"/>
    <n v="2549910"/>
    <n v="2549910"/>
    <n v="785368.49899999995"/>
    <n v="0.30799851720256793"/>
    <n v="0"/>
    <n v="0"/>
  </r>
  <r>
    <x v="3"/>
    <x v="6"/>
    <s v="PROYECTOS"/>
    <s v="CONSERVACION DE OBRAS DE RIEGO"/>
    <s v="40025996-0"/>
    <s v="CONSERVACION OBRAS DE RIEGO FISCALES REGION DE ÑUBLE 2020 - 2023 - RECUP"/>
    <s v="PUNILLA"/>
    <s v="COIHUECO"/>
    <n v="2904889"/>
    <n v="2740134"/>
    <n v="2740134"/>
    <n v="1259187.8899999999"/>
    <n v="0.45953515047074334"/>
    <n v="0"/>
    <n v="0"/>
  </r>
  <r>
    <x v="3"/>
    <x v="6"/>
    <s v="PROYECTOS"/>
    <s v="CONSERVACION DE OBRAS DE RIEGO"/>
    <s v="40031250-0"/>
    <s v="CONSERVACION SISTEMA DE RIEGO CAMARICO CASAS BLANCAS, PROVINCIA DE ÑUBLE REGIÓN DE ÑUBLE - RECUP"/>
    <s v="PUNILLA"/>
    <s v="COIHUECO"/>
    <n v="0"/>
    <n v="600500"/>
    <n v="600500"/>
    <n v="0"/>
    <n v="0"/>
    <n v="0"/>
    <n v="0"/>
  </r>
  <r>
    <x v="3"/>
    <x v="6"/>
    <s v="PROYECTOS"/>
    <s v="CONSERVACION DE OBRAS DE RIEGO"/>
    <s v="40033162-0"/>
    <s v="CONSERVACION SISTEMA DE RIEGO LAS PATAGUAS, COMUNA DE COIHUECO, REGIÓN DE ÑUBLE - RECUP."/>
    <s v="PUNILLA"/>
    <s v="COIHUECO"/>
    <n v="0"/>
    <n v="200550"/>
    <n v="200550"/>
    <n v="0"/>
    <n v="0"/>
    <n v="200000"/>
    <n v="0"/>
  </r>
  <r>
    <x v="3"/>
    <x v="7"/>
    <s v="ESTUDIOS BÁSICOS"/>
    <s v="MANEJO DE CAUCES"/>
    <s v="40026201-0"/>
    <s v="DIAGNOSTICO PLAN MAESTRO DE RÍO ELICURA Y AFLUENTES, COMUNA DE CONTULMO REGION DEL BIO BIO"/>
    <s v="ARAUCO"/>
    <s v="CONTULMO"/>
    <n v="51125"/>
    <n v="52473"/>
    <n v="52473"/>
    <n v="0"/>
    <n v="0"/>
    <n v="0"/>
    <n v="0"/>
  </r>
  <r>
    <x v="3"/>
    <x v="7"/>
    <s v="PROYECTOS"/>
    <s v="EVACUACION Y DRENAJE DE AGUAS LLUVIAS"/>
    <s v="30120090-0"/>
    <s v="CONSTRUCCION SISTEMA DE AGUAS LLUVIAS QUILQUE, LOS ANGELES, VIII REGIÓN"/>
    <s v="BIO BIO"/>
    <s v="LOS ANGELES"/>
    <n v="587937"/>
    <n v="0"/>
    <n v="0"/>
    <n v="0"/>
    <s v="-"/>
    <n v="0"/>
    <n v="0"/>
  </r>
  <r>
    <x v="3"/>
    <x v="7"/>
    <s v="PROYECTOS"/>
    <s v="CONSERVACION DE RIBERAS (DEFENSAS FLUVIALES)"/>
    <s v="40002538-0"/>
    <s v="CONSERVACION OBRAS FLUVIALES REGION DEL BIO BIO"/>
    <s v="CONCEPCION, ARAUCO, BIO BIO"/>
    <s v="CONCEPCION, TALCAHUANO, ARAUCO, LOS ANGELES"/>
    <n v="1196325"/>
    <n v="0"/>
    <n v="0"/>
    <n v="0"/>
    <s v="-"/>
    <n v="0"/>
    <n v="0"/>
  </r>
  <r>
    <x v="3"/>
    <x v="7"/>
    <s v="PROYECTOS"/>
    <s v="CONSERVACION DE OBRAS DE AGUAS LLUVIAS"/>
    <s v="40020697-0"/>
    <s v="CONSTRUCCION ACTUALIZACIÓN SISTEMA CANAL IFARLE, COMUNAS DE CONCEPCION - HUALPEN"/>
    <s v="CONCEPCION"/>
    <s v="CONCEPCION"/>
    <n v="51432"/>
    <n v="51432"/>
    <n v="51432"/>
    <n v="66.945999999999998"/>
    <n v="1.3016410017109971E-3"/>
    <n v="133577"/>
    <n v="0"/>
  </r>
  <r>
    <x v="3"/>
    <x v="7"/>
    <s v="PROYECTOS"/>
    <s v="CONSERVACION DE OBRAS DE AGUAS LLUVIAS"/>
    <s v="40025932-0"/>
    <s v="CONSERVACION RED PRIMARIA DE AGUAS LLUVIAS REGION DEL BIO BIO 2020 - 2023 - RECUP"/>
    <s v="CONCEPCION"/>
    <s v="CONCEPCION"/>
    <n v="1420764"/>
    <n v="1421811"/>
    <n v="1421811"/>
    <n v="1287413.8049999999"/>
    <n v="0.90547464114428711"/>
    <n v="0"/>
    <n v="0"/>
  </r>
  <r>
    <x v="3"/>
    <x v="7"/>
    <s v="PROYECTOS"/>
    <s v="CONSERVACION DE RIBERAS (DEFENSAS FLUVIALES)"/>
    <s v="40025954-0"/>
    <s v="CONSERVACION DE RIBERAS REGION DEL BIOBIO 2020 - 2023 - RECUP"/>
    <s v="CONCEPCION"/>
    <s v="CONCEPCION"/>
    <n v="1595612"/>
    <n v="2794319"/>
    <n v="2794319"/>
    <n v="1468169.581"/>
    <n v="0.52541230296183072"/>
    <n v="1414523"/>
    <n v="0"/>
  </r>
  <r>
    <x v="3"/>
    <x v="8"/>
    <s v="PROYECTOS"/>
    <s v="EVACUACION Y DRENAJE DE AGUAS LLUVIAS"/>
    <s v="20188580-0"/>
    <s v="CONSTRUCCION COLECTOR INTERCEPTOR AGUAS LLUVIAS SANTA ROSA, TEMUCO"/>
    <s v="CAUTIN"/>
    <s v="TEMUCO"/>
    <n v="2000"/>
    <n v="0"/>
    <n v="0"/>
    <n v="0"/>
    <s v="-"/>
    <n v="0"/>
    <n v="0"/>
  </r>
  <r>
    <x v="3"/>
    <x v="8"/>
    <s v="PROYECTOS"/>
    <s v="EVACUACION Y DRENAJE DE AGUAS LLUVIAS"/>
    <s v="30063942-0"/>
    <s v="CONSTRUCCIÓN COLECTOR INTERCEPTOR AGUAS LLUVIAS SAN MARTÍN, TEMUCO"/>
    <s v="CAUTIN"/>
    <s v="TEMUCO"/>
    <n v="2045000"/>
    <n v="2044950"/>
    <n v="2044950"/>
    <n v="0"/>
    <n v="0"/>
    <n v="0"/>
    <n v="0"/>
  </r>
  <r>
    <x v="3"/>
    <x v="8"/>
    <s v="PROYECTOS"/>
    <s v="MANEJO DE CAUCES"/>
    <s v="30099413-0"/>
    <s v="CONSTRUCCION DE OBRAS FLUVIALES RIO LUMACO LUMACO"/>
    <s v="MALLECO"/>
    <s v="LUMACO"/>
    <n v="10225"/>
    <n v="0"/>
    <n v="0"/>
    <n v="0"/>
    <s v="-"/>
    <n v="0"/>
    <n v="0"/>
  </r>
  <r>
    <x v="3"/>
    <x v="8"/>
    <s v="PROYECTOS"/>
    <s v="CONSERVACION DE RIBERAS (DEFENSAS FLUVIALES)"/>
    <s v="40010906-0"/>
    <s v="CONSERVACION DE RIBERAS VARIOS CAUCES REGION DE LA ARAUCANIA 2019-2021"/>
    <s v="CAUTIN, MALLECO"/>
    <s v="TEMUCO, GORBEA, PADRE LAS CASAS, ERCILLA, VICTORIA"/>
    <n v="204500"/>
    <n v="0"/>
    <n v="0"/>
    <n v="0"/>
    <s v="-"/>
    <n v="0"/>
    <n v="0"/>
  </r>
  <r>
    <x v="3"/>
    <x v="8"/>
    <s v="PROYECTOS"/>
    <s v="CONSERVACION DE OBRAS DE AGUAS LLUVIAS"/>
    <s v="40025933-0"/>
    <s v="CONSERVACION RED PRIMARIA DE AGUAS LLUVIAS REGION DE LA ARAUCANIA 2020-2023 RECUP"/>
    <s v="CAUTIN"/>
    <s v="TEMUCO"/>
    <n v="613501"/>
    <n v="913501"/>
    <n v="913501"/>
    <n v="84078.7"/>
    <n v="9.2040074395101923E-2"/>
    <n v="511250"/>
    <n v="0"/>
  </r>
  <r>
    <x v="3"/>
    <x v="8"/>
    <s v="PROYECTOS"/>
    <s v="CONSERVACION DE RIBERAS (DEFENSAS FLUVIALES)"/>
    <s v="40025955-0"/>
    <s v="CONSERVACION DE RIBERAS REGION DE LA ARAUCANIA 2020 - 2023 - RECUP"/>
    <s v="CAUTIN"/>
    <s v="TEMUCO"/>
    <n v="1120661"/>
    <n v="2525161"/>
    <n v="2525161"/>
    <n v="607146.45700000005"/>
    <n v="0.24043871143265719"/>
    <n v="1073625"/>
    <n v="0"/>
  </r>
  <r>
    <x v="3"/>
    <x v="8"/>
    <s v="PROYECTOS"/>
    <s v="CONSERVACION DE OBRAS DE RIEGO"/>
    <s v="40025997-0"/>
    <s v="CONSERVACION OBRAS DE RIEGO FISCALES REGION DE LA ARAUCANIA 2020 - 2023 - RECUP"/>
    <s v="CAUTIN"/>
    <s v="VILCUN"/>
    <n v="3394066"/>
    <n v="1100500"/>
    <n v="1100500"/>
    <n v="0"/>
    <n v="0"/>
    <n v="749500"/>
    <n v="0"/>
  </r>
  <r>
    <x v="3"/>
    <x v="8"/>
    <s v="PROYECTOS"/>
    <s v="CONSERVACION DE OBRAS DE RIEGO"/>
    <s v="40030492-0"/>
    <s v="CONSERVACION SISTEMA DE RIEGO CANAL LOS PRADOS, REGIÓN DE LA ARAUCANÍA"/>
    <s v="MALLECO"/>
    <s v="CURACAUTIN"/>
    <n v="0"/>
    <n v="159850"/>
    <n v="159850"/>
    <n v="0"/>
    <n v="0"/>
    <n v="0"/>
    <n v="0"/>
  </r>
  <r>
    <x v="3"/>
    <x v="8"/>
    <s v="PROYECTOS"/>
    <s v="CONSERVACION DE OBRAS DE RIEGO"/>
    <s v="40030493-0"/>
    <s v="CONSERVACION SISTEMA DE RIEGO CANAL PILÉN CHICO, REGIÓN DE LA ARAUCANÍA"/>
    <s v="MALLECO"/>
    <s v="VICTORIA"/>
    <n v="0"/>
    <n v="128150"/>
    <n v="128150"/>
    <n v="0"/>
    <n v="0"/>
    <n v="0"/>
    <n v="0"/>
  </r>
  <r>
    <x v="3"/>
    <x v="8"/>
    <s v="PROYECTOS"/>
    <s v="CONSERVACION DE OBRAS DE RIEGO"/>
    <s v="40030495-0"/>
    <s v="CONSERVACION  SISTEMA DE RIEGO CANAL SANTA ELENA, REGIÓN DE LA ARAUCANÍA"/>
    <s v="MALLECO"/>
    <s v="ANGOL"/>
    <n v="0"/>
    <n v="153850"/>
    <n v="153850"/>
    <n v="0"/>
    <n v="0"/>
    <n v="0"/>
    <n v="0"/>
  </r>
  <r>
    <x v="3"/>
    <x v="8"/>
    <s v="PROYECTOS"/>
    <s v="CONSERVACION DE OBRAS DE RIEGO"/>
    <s v="40031973-0"/>
    <s v="CONSERVACION SISTEMA DE RIEGO CANAL QUEPE SUR, VILCÚN, REGIÓN DE LA ARAUCANÍA-RECUP"/>
    <s v="CAUTIN"/>
    <s v="VILCUN"/>
    <n v="0"/>
    <n v="107151"/>
    <n v="107151"/>
    <n v="66.945999999999998"/>
    <n v="6.2478184991273994E-4"/>
    <n v="821000"/>
    <n v="0"/>
  </r>
  <r>
    <x v="3"/>
    <x v="9"/>
    <s v="ESTUDIOS BÁSICOS"/>
    <s v="PLANES MAESTROS DE AGUAS LLUVIAS"/>
    <s v="30450772-0"/>
    <s v="DIAGNOSTICO PLAN MAESTRO DE AGUAS LLUVIAS, CIUDAD DE LOS LAGOS  COMUNA DE LOS LAGOS"/>
    <s v="VALDIVIA"/>
    <s v="LOS LAGOS"/>
    <n v="102250"/>
    <n v="0"/>
    <n v="0"/>
    <n v="0"/>
    <s v="-"/>
    <n v="0"/>
    <n v="0"/>
  </r>
  <r>
    <x v="3"/>
    <x v="9"/>
    <s v="PROYECTOS"/>
    <s v="CONSERVACION DE RIBERAS (DEFENSAS FLUVIALES)"/>
    <s v="30370672-0"/>
    <s v="CONSERVACIÓN DE RIBERAS DE CAUCES NATURALES XIV REGIÓN"/>
    <s v="VALDIVIA, RANCO"/>
    <s v="VALDIVIA, LANCO, LOS LAGOS, MARIQUINA, PANGUIPULLI, LA UNION, FUTRONO"/>
    <n v="1236977"/>
    <n v="0"/>
    <n v="0"/>
    <n v="0"/>
    <s v="-"/>
    <n v="0"/>
    <n v="0"/>
  </r>
  <r>
    <x v="3"/>
    <x v="9"/>
    <s v="PROYECTOS"/>
    <s v="EVACUACION Y DRENAJE DE AGUAS LLUVIAS"/>
    <s v="40003019-0"/>
    <s v="CONSTRUCCION  COLECTOR AGUAS LLUVIAS A-01  BALMACEDA -MATTA"/>
    <s v="VALDIVIA"/>
    <s v="VALDIVIA"/>
    <n v="656444"/>
    <n v="686981"/>
    <n v="686981"/>
    <n v="493638.45299999998"/>
    <n v="0.71856201699901445"/>
    <n v="0"/>
    <n v="0"/>
  </r>
  <r>
    <x v="3"/>
    <x v="9"/>
    <s v="PROYECTOS"/>
    <s v="CONSERVACION DE OBRAS DE AGUAS LLUVIAS"/>
    <s v="40025934-0"/>
    <s v="CONSERVACION RED PRIMARIA DE AGUAS LLUVIAS REGION DE LOS RIOS 2020 - 2023 - RECUP"/>
    <s v="VALDIVIA"/>
    <s v="VALDIVIA"/>
    <n v="664625"/>
    <n v="664625"/>
    <n v="664625"/>
    <n v="350547.01299999998"/>
    <n v="0.52743579161181109"/>
    <n v="460125"/>
    <n v="0"/>
  </r>
  <r>
    <x v="3"/>
    <x v="9"/>
    <s v="PROYECTOS"/>
    <s v="CONSERVACION DE RIBERAS (DEFENSAS FLUVIALES)"/>
    <s v="40025956-0"/>
    <s v="CONSERVACION DE RIBERAS REGION DE LOS RIOS 2020 - 2023 - RECUP"/>
    <s v="VALDIVIA"/>
    <s v="VALDIVIA"/>
    <n v="1518412"/>
    <n v="2779389"/>
    <n v="2779389"/>
    <n v="1451768.365"/>
    <n v="0.52233363699719615"/>
    <n v="1855022"/>
    <n v="0"/>
  </r>
  <r>
    <x v="3"/>
    <x v="10"/>
    <s v="ESTUDIOS BÁSICOS"/>
    <s v="PLANES MAESTROS DE AGUAS LLUVIAS"/>
    <s v="30122047-0"/>
    <s v="DIAGNOSTICO PLAN MAESTRO AGUAS LLUVIAS QUELLON"/>
    <s v="CHILOE"/>
    <s v="QUELLON"/>
    <n v="71575"/>
    <n v="0"/>
    <n v="0"/>
    <n v="0"/>
    <s v="-"/>
    <n v="0"/>
    <n v="0"/>
  </r>
  <r>
    <x v="3"/>
    <x v="10"/>
    <s v="PROYECTOS"/>
    <s v="CONSERVACION DE RIBERAS (DEFENSAS FLUVIALES)"/>
    <s v="30226672-0"/>
    <s v="CONSERVACION RIBERAS CAUCES NATURALES REGION DE LOS LAGOS"/>
    <s v="OSORNO, PALENA"/>
    <s v="PUERTO OCTAY, HUALAIHUE"/>
    <n v="511250"/>
    <n v="0"/>
    <n v="0"/>
    <n v="0"/>
    <s v="-"/>
    <n v="0"/>
    <n v="0"/>
  </r>
  <r>
    <x v="3"/>
    <x v="10"/>
    <s v="PROYECTOS"/>
    <s v="EVACUACION Y DRENAJE DE AGUAS LLUVIAS"/>
    <s v="30376623-0"/>
    <s v="CONSTRUCCION COLECTOR RED PRIMARIA LOS COIHUES DE ALERCE, PUERTO MONTT"/>
    <s v="LLANQUIHUE"/>
    <s v="PUERTO MONTT"/>
    <n v="40900"/>
    <n v="0"/>
    <n v="0"/>
    <n v="0"/>
    <s v="-"/>
    <n v="0"/>
    <n v="0"/>
  </r>
  <r>
    <x v="3"/>
    <x v="10"/>
    <s v="PROYECTOS"/>
    <s v="MANEJO DE CAUCES"/>
    <s v="40021417-0"/>
    <s v="REPOSICION DEFENSA FLUVIAL DEL ESTERO LA TOMA, COMUNA DE ANCUD"/>
    <s v="CHILOE"/>
    <s v="ANCUD"/>
    <n v="160532"/>
    <n v="161962"/>
    <n v="161962"/>
    <n v="120.502"/>
    <n v="7.4401402798187223E-4"/>
    <n v="0"/>
    <n v="0"/>
  </r>
  <r>
    <x v="3"/>
    <x v="10"/>
    <s v="PROYECTOS"/>
    <s v="EVACUACION Y DRENAJE DE AGUAS LLUVIAS"/>
    <s v="40025792-0"/>
    <s v="CONSTRUCCION COLECTOR ALMAGRO TRONCO OSORNO"/>
    <s v="OSORNO"/>
    <s v="OSORNO"/>
    <n v="20450"/>
    <n v="0"/>
    <n v="0"/>
    <n v="0"/>
    <s v="-"/>
    <n v="0"/>
    <n v="0"/>
  </r>
  <r>
    <x v="3"/>
    <x v="10"/>
    <s v="PROYECTOS"/>
    <s v="CONSERVACION DE OBRAS DE AGUAS LLUVIAS"/>
    <s v="40025935-0"/>
    <s v="CONSERVACION RED PRIMARIA DE AGUAS LLUVIAS REGION DE LOS LAGOS 2020 - 2023 - RECUP"/>
    <s v="LLANQUIHUE"/>
    <s v="PUERTO MONTT"/>
    <n v="756650"/>
    <n v="756650"/>
    <n v="756650"/>
    <n v="621579.772"/>
    <n v="0.82148915879204387"/>
    <n v="674850"/>
    <n v="0"/>
  </r>
  <r>
    <x v="3"/>
    <x v="10"/>
    <s v="PROYECTOS"/>
    <s v="CONSERVACION DE RIBERAS (DEFENSAS FLUVIALES)"/>
    <s v="40025957-0"/>
    <s v="CONSERVACION DE RIBERAS REGION DE LOS LAGOS 2020 - 2023 - RECUP"/>
    <s v="LLANQUIHUE"/>
    <s v="PUERTO MONTT"/>
    <n v="1840500"/>
    <n v="2443775"/>
    <n v="2443775"/>
    <n v="1436304.273"/>
    <n v="0.58773998138126471"/>
    <n v="1274079"/>
    <n v="0"/>
  </r>
  <r>
    <x v="3"/>
    <x v="11"/>
    <s v="PROYECTOS"/>
    <s v="EVACUACION Y DRENAJE DE AGUAS LLUVIAS"/>
    <s v="30109452-0"/>
    <s v="CONSTRUCCION COLECTORES RED PRIMARIA DE AGUAS LLUVIAS PUERTO AYSEN AYSEN-CHACABUCO"/>
    <s v="AYSEN"/>
    <s v="AYSEN"/>
    <n v="1839477"/>
    <n v="1839487"/>
    <n v="1839487"/>
    <n v="622509.01699999999"/>
    <n v="0.33841446936020747"/>
    <n v="0"/>
    <n v="0"/>
  </r>
  <r>
    <x v="3"/>
    <x v="11"/>
    <s v="PROYECTOS"/>
    <s v="CONSERVACION DE RIBERAS (DEFENSAS FLUVIALES)"/>
    <s v="30237372-0"/>
    <s v="CONSERVACION DE RIBERAS DE CAUCES NATURALES, XI REGIÓN"/>
    <s v="COIHAIQUE, AYSEN, CAPITAN PRAT, GENERAL CARRERA"/>
    <s v="COIHAIQUE, LAGO VERDE, AYSEN, CISNES, COCHRANE, O'HIGGINS, TORTEL, CHILE CHICO, RIO IBAÑEZ"/>
    <n v="1482625"/>
    <n v="0"/>
    <n v="0"/>
    <n v="0"/>
    <s v="-"/>
    <n v="0"/>
    <n v="0"/>
  </r>
  <r>
    <x v="3"/>
    <x v="11"/>
    <s v="PROYECTOS"/>
    <s v="MANEJO DE CAUCES"/>
    <s v="30451040-0"/>
    <s v="CONSTRUCCION OBRAS FLUVIALES DEL RÍO AYSÉN"/>
    <s v="AYSEN"/>
    <s v="AYSEN"/>
    <n v="818000"/>
    <n v="818081"/>
    <n v="818081"/>
    <n v="330971.13099999999"/>
    <n v="0.40457012325185404"/>
    <n v="400000"/>
    <n v="0"/>
  </r>
  <r>
    <x v="3"/>
    <x v="11"/>
    <s v="PROYECTOS"/>
    <s v="CONSERVACION ALUVIONAL"/>
    <s v="30482706-0"/>
    <s v="CONSERVACION OBRAS DE CONTROL ALUVIONAL CERRO DIVISADERO, COYHAIQUE"/>
    <s v="COIHAIQUE"/>
    <s v="COIHAIQUE"/>
    <n v="357875"/>
    <n v="0"/>
    <n v="0"/>
    <n v="0"/>
    <s v="-"/>
    <n v="0"/>
    <n v="0"/>
  </r>
  <r>
    <x v="3"/>
    <x v="11"/>
    <s v="PROYECTOS"/>
    <s v="CONTROL ALUVIONAL"/>
    <s v="40007455-0"/>
    <s v="CONSTRUCCION OBRAS CONTROL ALUVIONAL ESTERO LA LAVANDERA"/>
    <s v="AYSEN"/>
    <s v="AYSEN"/>
    <n v="204500"/>
    <n v="0"/>
    <n v="0"/>
    <n v="0"/>
    <s v="-"/>
    <n v="0"/>
    <n v="0"/>
  </r>
  <r>
    <x v="3"/>
    <x v="11"/>
    <s v="PROYECTOS"/>
    <s v="CONSERVACION DE OBRAS DE AGUAS LLUVIAS"/>
    <s v="40025937-0"/>
    <s v="CONSERVACION RED PRIMARIA DE AGUAS LLUVIAS REGIÓN AYSÉN - 2020-2023 - RECUP"/>
    <s v="COIHAIQUE"/>
    <s v="COIHAIQUE"/>
    <n v="511250"/>
    <n v="511250"/>
    <n v="511250"/>
    <n v="346662.07899999997"/>
    <n v="0.678067636185819"/>
    <n v="0"/>
    <n v="0"/>
  </r>
  <r>
    <x v="3"/>
    <x v="11"/>
    <s v="PROYECTOS"/>
    <s v="CONSERVACION DE RIBERAS (DEFENSAS FLUVIALES)"/>
    <s v="40025958-0"/>
    <s v="CONSERVACION DE RIBERAS REGION DE AYSEN 2020 - 2023 - RECUP"/>
    <s v="COIHAIQUE"/>
    <s v="COIHAIQUE"/>
    <n v="612478"/>
    <n v="2095293"/>
    <n v="2095293"/>
    <n v="1071014.4720000001"/>
    <n v="0.511152603478368"/>
    <n v="255625"/>
    <n v="0"/>
  </r>
  <r>
    <x v="3"/>
    <x v="11"/>
    <s v="PROYECTOS"/>
    <s v="CONSERVACION DE OBRAS DE RIEGO"/>
    <s v="40025998-0"/>
    <s v="CONSERVACION OBRAS DE RIEGO FISCALES REGION DE AYSEN 2020 - 2023 - RECUP"/>
    <s v="COIHAIQUE"/>
    <s v="LAGO VERDE"/>
    <n v="480575"/>
    <n v="481575"/>
    <n v="481575"/>
    <n v="232015.4"/>
    <n v="0.48178456107563722"/>
    <n v="400000"/>
    <n v="0"/>
  </r>
  <r>
    <x v="3"/>
    <x v="11"/>
    <s v="PROYECTOS"/>
    <s v="CONSERVACION DE RIBERAS (DEFENSAS FLUVIALES)"/>
    <s v="40029471-0"/>
    <s v="CONSERVACION OBRAS DE CONTROL ALUVIONAL CERRO DIVISADERO, COYHAIQUE 2020 -2022 RECUP|"/>
    <s v="COIHAIQUE"/>
    <s v="COIHAIQUE"/>
    <n v="0"/>
    <n v="358875"/>
    <n v="358875"/>
    <n v="0"/>
    <n v="0"/>
    <n v="0"/>
    <n v="0"/>
  </r>
  <r>
    <x v="3"/>
    <x v="12"/>
    <s v="PROYECTOS"/>
    <s v="EVACUACION Y DRENAJE DE AGUAS LLUVIAS"/>
    <s v="40019965-0"/>
    <s v="MEJORAMIENTO CONST. EVAC Y DRENAJE DE AALL SUBSISTEMAS LLAU-LLAU Y D'AGOSTINI, PUNTA ARENAS"/>
    <s v="MAGALLANES"/>
    <s v="PUNTA ARENAS"/>
    <n v="304139"/>
    <n v="304139"/>
    <n v="304139"/>
    <n v="174.934"/>
    <n v="5.7517779699413753E-4"/>
    <n v="0"/>
    <n v="0"/>
  </r>
  <r>
    <x v="3"/>
    <x v="12"/>
    <s v="PROYECTOS"/>
    <s v="EVACUACION Y DRENAJE DE AGUAS LLUVIAS"/>
    <s v="40019967-0"/>
    <s v="MEJORAMIENTO COLECTOR CHILOE Y CONSTRUCCIÓN DE REGULACIÓN RÍO DE LA MANO, PUNTA ARENAS"/>
    <s v="MAGALLANES"/>
    <s v="PUNTA ARENAS"/>
    <n v="188146"/>
    <n v="150106"/>
    <n v="150106"/>
    <n v="53474.934000000001"/>
    <n v="0.35624781154650714"/>
    <n v="57000"/>
    <n v="0"/>
  </r>
  <r>
    <x v="3"/>
    <x v="12"/>
    <s v="PROYECTOS"/>
    <s v="CONSERVACION DE RIBERAS (DEFENSAS FLUVIALES)"/>
    <s v="40025959-0"/>
    <s v="CONSERVACION DE RIBERAS REGION DE MAGALLANES 2020 - 2023 - RECUP"/>
    <s v="MAGALLANES"/>
    <s v="PUNTA ARENAS"/>
    <n v="621987"/>
    <n v="621987"/>
    <n v="621987"/>
    <n v="370829.342"/>
    <n v="0.59620111352809624"/>
    <n v="470350"/>
    <n v="0"/>
  </r>
  <r>
    <x v="3"/>
    <x v="12"/>
    <s v="PROYECTOS"/>
    <s v="CONSERVACION DE OBRAS DE AGUAS LLUVIAS"/>
    <s v="40026059-0"/>
    <s v="CONSERVACION RED PRIMARIA DE AGUAS LLUVIAS REGION DE MAGALLANES - 2020 - 2023 - RECUP"/>
    <s v="MAGALLANES"/>
    <s v="PUNTA ARENAS"/>
    <n v="168713"/>
    <n v="168713"/>
    <n v="168713"/>
    <n v="99466.182000000001"/>
    <n v="0.58955849282509354"/>
    <n v="0"/>
    <n v="0"/>
  </r>
  <r>
    <x v="3"/>
    <x v="0"/>
    <s v="PROYECTOS"/>
    <s v="CONSERVACION DE RIBERAS (DEFENSAS FLUVIALES)"/>
    <s v="30297833-0"/>
    <s v="CONSERVACION DE RIBERAS DE CAUCES NATURALES INTERREGIONAL"/>
    <s v="IQUIQUE, ANTOFAGASTA, COPIAPO, ELQUI, VALPARAISO, CACHAPOAL, TALCA, CONCEPCION, CAUTIN, LLANQUIHUE, COIHAIQUE, MAGALLANES, SANTIAGO, VALDIVIA, ARICA, DIGUILLÍN"/>
    <s v="IQUIQUE, ANTOFAGASTA, COPIAPO, LA SERENA, VALPARAISO, RANCAGUA, TALCA, CONCEPCION, TEMUCO, PUERTO MONTT, COIHAIQUE, PUNTA ARENAS, SANTIAGO, VALDIVIA, ARICA, CHILLAN"/>
    <n v="2905208"/>
    <n v="0"/>
    <n v="0"/>
    <n v="0"/>
    <s v="-"/>
    <n v="0"/>
    <n v="0"/>
  </r>
  <r>
    <x v="3"/>
    <x v="0"/>
    <s v="PROYECTOS"/>
    <s v="CONSERVACION DE RIBERAS (DEFENSAS FLUVIALES)"/>
    <s v="40025960-0"/>
    <s v="CONSERVACIÓN DE RIBERAS INTERREGIONAL 2020 - 2023 RECUP"/>
    <s v="IQUIQUE, ANTOFAGASTA, COPIAPO"/>
    <s v="IQUIQUE, ANTOFAGASTA, COPIAPO"/>
    <n v="0"/>
    <n v="3162281"/>
    <n v="3162281"/>
    <n v="923439.42100000009"/>
    <n v="0.29201687674182025"/>
    <n v="600000"/>
    <n v="0"/>
  </r>
  <r>
    <x v="4"/>
    <x v="1"/>
    <s v="PROYECTOS"/>
    <s v=""/>
    <s v="000"/>
    <s v="FONDOS SIN DECRETAR"/>
    <s v=""/>
    <s v=""/>
    <n v="0"/>
    <n v="46575"/>
    <n v="0"/>
    <n v="0"/>
    <n v="0"/>
    <n v="0"/>
    <n v="0"/>
  </r>
  <r>
    <x v="4"/>
    <x v="13"/>
    <s v="PROYECTOS"/>
    <s v="RUTAS INTERNACIONALES"/>
    <s v="30078323-0"/>
    <s v="REPOSICION RUTA 11-CH, ARICA-TAMBO QUEMADO, EL AGUILA - C. CARDONE"/>
    <s v="ARICA"/>
    <s v="ARICA"/>
    <n v="1073625"/>
    <n v="1073625"/>
    <n v="1073625"/>
    <n v="0"/>
    <n v="0"/>
    <n v="0"/>
    <n v="0"/>
  </r>
  <r>
    <x v="4"/>
    <x v="13"/>
    <s v="PROYECTOS"/>
    <s v="MEJORAMIENTO RED VIAL REGIONAL PRINCIPAL"/>
    <s v="30080195-0"/>
    <s v="REPOSICIÓN RUTA A-27, SECTOR SAN MIGUEL AZAPA - KM 32"/>
    <s v="ARICA"/>
    <s v="ARICA"/>
    <n v="51125"/>
    <n v="51125"/>
    <n v="51125"/>
    <n v="5258.0649999999996"/>
    <n v="0.10284723716381418"/>
    <n v="256000"/>
    <n v="205000"/>
  </r>
  <r>
    <x v="4"/>
    <x v="13"/>
    <s v="PROYECTOS"/>
    <s v="RUTAS INTERNACIONALES"/>
    <s v="30239372-0"/>
    <s v="REPOSICION RUTA 11 CH ARICA T.QUEMADO; ZAPAHUIRA PUTRE(KM 100-127)"/>
    <s v="PARINACOTA"/>
    <s v="PUTRE"/>
    <n v="4141125"/>
    <n v="214125"/>
    <n v="214125"/>
    <n v="0"/>
    <n v="0"/>
    <n v="6617000"/>
    <n v="14257000"/>
  </r>
  <r>
    <x v="4"/>
    <x v="13"/>
    <s v="PROYECTOS"/>
    <s v="CAMINOS NACIONALES"/>
    <s v="30459183-0"/>
    <s v="AMPLIACION RUTA 5,SECTOR: BIF. AEROPUERTO- COMPLEJO CHACALLUTA"/>
    <s v="ARICA"/>
    <s v="ARICA"/>
    <n v="2223938"/>
    <n v="0"/>
    <n v="0"/>
    <n v="0"/>
    <s v="-"/>
    <n v="0"/>
    <n v="0"/>
  </r>
  <r>
    <x v="4"/>
    <x v="13"/>
    <s v="PROYECTOS"/>
    <s v="CONSERVACION VIAL"/>
    <s v="30481307-0"/>
    <s v="CONSERVACION SANEAMIENTO RED VIAL PARINACOTA NORTE"/>
    <s v="PARINACOTA"/>
    <s v="GENERAL LAGOS"/>
    <n v="2382425"/>
    <n v="0"/>
    <n v="0"/>
    <n v="0"/>
    <s v="-"/>
    <n v="0"/>
    <n v="0"/>
  </r>
  <r>
    <x v="4"/>
    <x v="13"/>
    <s v="PROYECTOS"/>
    <s v="VIALIDAD URBANA"/>
    <s v="40004007-0"/>
    <s v="MEJORAMIENTO PASADA URBANA RUTAS 5 Y A-27 EN ARICA SECTOR C"/>
    <s v="ARICA"/>
    <s v="ARICA"/>
    <n v="5869150"/>
    <n v="5812010"/>
    <n v="5812010"/>
    <n v="4749.8870000000006"/>
    <n v="8.1725375558541725E-4"/>
    <n v="9634000"/>
    <n v="11578000"/>
  </r>
  <r>
    <x v="4"/>
    <x v="13"/>
    <s v="PROYECTOS"/>
    <s v="CONSERVACION VIAL"/>
    <s v="40010938-0"/>
    <s v="CONSERVACION RED VIAL REGION DE ARICA Y PARINACOTA 2020"/>
    <s v="ARICA, PARINACOTA"/>
    <s v="ARICA, PUTRE"/>
    <n v="1626629"/>
    <n v="0"/>
    <n v="0"/>
    <n v="0"/>
    <s v="-"/>
    <n v="0"/>
    <n v="0"/>
  </r>
  <r>
    <x v="4"/>
    <x v="13"/>
    <s v="PROYECTOS"/>
    <s v="CONSERVACION VIAL"/>
    <s v="40020089-0"/>
    <s v="CONSERVACION RUTA 11 CH SECTOR  PUTRE - ACCESO MINA CHOQUELIMPIE, REGION XV A. Y P."/>
    <s v="PARINACOTA"/>
    <s v="PUTRE"/>
    <n v="1697702"/>
    <n v="0"/>
    <n v="0"/>
    <n v="0"/>
    <s v="-"/>
    <n v="0"/>
    <n v="0"/>
  </r>
  <r>
    <x v="4"/>
    <x v="13"/>
    <s v="PROYECTOS"/>
    <s v="CONSERVACION VIAL"/>
    <s v="40020093-0"/>
    <s v="CONSERVACION RUTA 11 CH SECTOR ACCESO MINA CHOQUELIMPIE - LAGUNA COTACOTANI, XV REGION A. Y P"/>
    <s v="PARINACOTA"/>
    <s v="PUTRE"/>
    <n v="2026677"/>
    <n v="0"/>
    <n v="0"/>
    <n v="0"/>
    <s v="-"/>
    <n v="0"/>
    <n v="0"/>
  </r>
  <r>
    <x v="4"/>
    <x v="13"/>
    <s v="PROYECTOS"/>
    <s v="CONSERVACION VIAL"/>
    <s v="40020151-0"/>
    <s v="CONSERVACION RED VIAL ADMINISTRACION DIRECTA REGION DE ARICA Y PARINACOTA 2021"/>
    <s v="ARICA, PARINACOTA"/>
    <s v="ARICA, PUTRE"/>
    <n v="538949"/>
    <n v="539000"/>
    <n v="539000"/>
    <n v="88671.770999999993"/>
    <n v="0.16451163450834877"/>
    <n v="0"/>
    <n v="0"/>
  </r>
  <r>
    <x v="4"/>
    <x v="13"/>
    <s v="PROYECTOS"/>
    <s v=""/>
    <s v="40026097-15"/>
    <s v="CONSERVACION PROGRAMAS PERMANENTES REGION DE ARICA Y PARINACOTA (PLAN DE RECUPERACION)"/>
    <s v="INTERPROVINCIAL"/>
    <s v="INTERCOMUNAL"/>
    <n v="12275390"/>
    <n v="0"/>
    <n v="0"/>
    <n v="0"/>
    <s v="-"/>
    <n v="0"/>
    <n v="0"/>
  </r>
  <r>
    <x v="4"/>
    <x v="13"/>
    <s v="PROYECTOS"/>
    <s v="CONSERVACION VIAL"/>
    <s v="40027081-0"/>
    <s v="CONSERVACION CAMINOS BASICOS Y SANEAMIENTO REGION DE ARICA Y PARINACOTA 2020 (PLAN RECUPERACION)"/>
    <s v="INTERPROVINCIAL"/>
    <s v="INTERCOMUNAL"/>
    <n v="0"/>
    <n v="1828000"/>
    <n v="1828000"/>
    <n v="611348.36699999997"/>
    <n v="0.33443564934354486"/>
    <n v="0"/>
    <n v="0"/>
  </r>
  <r>
    <x v="4"/>
    <x v="13"/>
    <s v="PROYECTOS"/>
    <s v="CONSERVACION VIAL"/>
    <s v="40027082-0"/>
    <s v="CONSERVACION RED VIAL REGIÓN DE ARICA Y PARINACOTA 2020 (PLAN DE RECUPERACION)"/>
    <s v="INTERPROVINCIAL"/>
    <s v="INTERCOMUNAL"/>
    <n v="0"/>
    <n v="27404000"/>
    <n v="27404000"/>
    <n v="7818757.9760000007"/>
    <n v="0.28531447876222454"/>
    <n v="15533000"/>
    <n v="0"/>
  </r>
  <r>
    <x v="4"/>
    <x v="13"/>
    <s v="PROYECTOS"/>
    <s v="VIALIDAD URBANA"/>
    <s v="40027285-0"/>
    <s v="MEJORAMIENTO RUTA A-27, SECTOR SAN MIGUEL AZAPA - KM 32"/>
    <s v="ARICA"/>
    <s v="ARICA"/>
    <n v="0"/>
    <n v="20500"/>
    <n v="20500"/>
    <n v="0"/>
    <n v="0"/>
    <n v="300000"/>
    <n v="293500"/>
  </r>
  <r>
    <x v="4"/>
    <x v="13"/>
    <s v="PROYECTOS"/>
    <s v="CONSERVACION VIAL"/>
    <s v="40027829-0"/>
    <s v="CONSERVACION CAMINOS BASICOS REGIÓN DE ARICA Y PARINACIOTA 2020 PLAN RECUPERACION"/>
    <s v="INTERPROVINCIAL"/>
    <s v="INTERCOMUNAL"/>
    <n v="0"/>
    <n v="4950000"/>
    <n v="4950000"/>
    <n v="1907082.7830000001"/>
    <n v="0.38526924909090909"/>
    <n v="3350000"/>
    <n v="0"/>
  </r>
  <r>
    <x v="4"/>
    <x v="13"/>
    <s v="PROYECTOS"/>
    <s v="CONSERVACION VIAL"/>
    <s v="40029505-0"/>
    <s v="CONSERVACION SANEAMIENTO RUTA A-23, SECTOR: CRUCE RUTA 11 CH - CRUCE RUTA A-93, 2020"/>
    <s v="ARICA, PARINACOTA"/>
    <s v="ARICA, PUTRE, GENERAL LAGOS"/>
    <n v="0"/>
    <n v="7762000"/>
    <n v="7762000"/>
    <n v="5603938.3840000005"/>
    <n v="0.72197093326462258"/>
    <n v="3000000"/>
    <n v="0"/>
  </r>
  <r>
    <x v="4"/>
    <x v="13"/>
    <s v="PROYECTOS"/>
    <s v="CONSERVACION VIAL"/>
    <s v="40032412-0"/>
    <s v="CONSERVACION SANEAMIENTO RED VIAL PARINACOTA NORTE"/>
    <s v="PARINACOTA"/>
    <s v="GENERAL LAGOS"/>
    <n v="0"/>
    <n v="919500"/>
    <n v="919500"/>
    <n v="0"/>
    <n v="0"/>
    <n v="5000000"/>
    <n v="5964000"/>
  </r>
  <r>
    <x v="4"/>
    <x v="2"/>
    <s v="PROYECTOS"/>
    <s v="CONSERVACION VIAL"/>
    <s v="30106622-0"/>
    <s v="CONSERVACION RUTA 5, SECTOR CACHANGO - BIF. EX OFICINA VICTORIA"/>
    <s v="TAMARUGAL"/>
    <s v="POZO ALMONTE"/>
    <n v="0"/>
    <n v="1074500"/>
    <n v="1074500"/>
    <n v="74.820999999999998"/>
    <n v="6.9633317822242905E-5"/>
    <n v="2456000"/>
    <n v="0"/>
  </r>
  <r>
    <x v="4"/>
    <x v="2"/>
    <s v="PROYECTOS"/>
    <s v="DESARROLLO VIAL AREAS COSTERAS"/>
    <s v="30112272-0"/>
    <s v="MEJORAMIENTO RUTA 1, SECTOR CUESTA GUANILLOS - CUESTA PABELLON DE PICA ."/>
    <s v="IQUIQUE"/>
    <s v="IQUIQUE"/>
    <n v="10225"/>
    <n v="0"/>
    <n v="0"/>
    <n v="0"/>
    <s v="-"/>
    <n v="0"/>
    <n v="0"/>
  </r>
  <r>
    <x v="4"/>
    <x v="2"/>
    <s v="PROYECTOS"/>
    <s v="DESARROLLO VIAL AREAS COSTERAS"/>
    <s v="30131601-0"/>
    <s v="REPOSICIÓN RUTA 1 SECTOR: PABELLÓN DE PICA - AEROPUERTO"/>
    <s v="IQUIQUE"/>
    <s v="IQUIQUE"/>
    <n v="10225"/>
    <n v="0"/>
    <n v="0"/>
    <n v="0"/>
    <s v="-"/>
    <n v="0"/>
    <n v="0"/>
  </r>
  <r>
    <x v="4"/>
    <x v="2"/>
    <s v="PROYECTOS"/>
    <s v="CONSERVACION VIAL"/>
    <s v="40010982-0"/>
    <s v="CONSERVACION RED VIAL REGION DE TARAPACA 2020"/>
    <s v="IQUIQUE, TAMARUGAL"/>
    <s v="ALTO HOSPICIO, CAMIÑA"/>
    <n v="3659914"/>
    <n v="0"/>
    <n v="0"/>
    <n v="0"/>
    <s v="-"/>
    <n v="0"/>
    <n v="0"/>
  </r>
  <r>
    <x v="4"/>
    <x v="2"/>
    <s v="PROYECTOS"/>
    <s v="CONSERVACION VIAL"/>
    <s v="40020140-0"/>
    <s v="CONSERVACION RED VIAL ADMINISTRACIÓN DIRECTA REGIÓN DE TARAPACÁ 2021"/>
    <s v="IQUIQUE, TAMARUGAL"/>
    <s v="INTERCOMUNAL"/>
    <n v="519351"/>
    <n v="519500"/>
    <n v="519500"/>
    <n v="821.92399999999998"/>
    <n v="1.5821443695861405E-3"/>
    <n v="0"/>
    <n v="0"/>
  </r>
  <r>
    <x v="4"/>
    <x v="2"/>
    <s v="PROYECTOS"/>
    <s v="CONSERVACION VIAL"/>
    <s v="40027079-0"/>
    <s v="CONSERVACION RED VIAL REGION DE TARAPACA 2020 (PLAN DE RECUPERACION)"/>
    <s v="TAMARUGAL"/>
    <s v="POZO ALMONTE, HUARA"/>
    <n v="0"/>
    <n v="6001700"/>
    <n v="6001700"/>
    <n v="2721829.1529999999"/>
    <n v="0.45350969775230349"/>
    <n v="2000000"/>
    <n v="0"/>
  </r>
  <r>
    <x v="4"/>
    <x v="2"/>
    <s v="PROYECTOS"/>
    <s v="CONSERVACION VIAL"/>
    <s v="40027083-0"/>
    <s v="CONSERVACION CAMINOS BASICOS REGION DE TARAPACA 2020 (PLAN DE RECUPERACION)"/>
    <s v="TAMARUGAL"/>
    <s v="HUARA"/>
    <n v="0"/>
    <n v="4800000"/>
    <n v="4800000"/>
    <n v="454675.69799999997"/>
    <n v="9.4724103749999997E-2"/>
    <n v="660000"/>
    <n v="0"/>
  </r>
  <r>
    <x v="4"/>
    <x v="2"/>
    <s v="PROYECTOS"/>
    <s v="CONSERVACION VIAL"/>
    <s v="40027520-0"/>
    <s v="CONSERVACION PROGRAMAS PERMANENTES REGION DE TARAPACA (PLAN DE RECUPERACION)"/>
    <s v="INTERPROVINCIAL"/>
    <s v="INTERCOMUNAL"/>
    <n v="17000000"/>
    <n v="0"/>
    <n v="0"/>
    <n v="0"/>
    <s v="-"/>
    <n v="0"/>
    <n v="0"/>
  </r>
  <r>
    <x v="4"/>
    <x v="2"/>
    <s v="PROYECTOS"/>
    <s v="CONSERVACION VIAL"/>
    <s v="40027830-0"/>
    <s v="CONSERVACION SANEAMIENTO CAMINOS RURALES TARAPACA 2020 - 2022"/>
    <s v="IQUIQUE, TAMARUGAL"/>
    <s v="IQUIQUE, PICA"/>
    <n v="0"/>
    <n v="890000"/>
    <n v="890000"/>
    <n v="615549.07900000003"/>
    <n v="0.69162817865168547"/>
    <n v="1200000"/>
    <n v="0"/>
  </r>
  <r>
    <x v="4"/>
    <x v="2"/>
    <s v="PROYECTOS"/>
    <s v="CONSERVACION VIAL"/>
    <s v="40027832-0"/>
    <s v="CONSERVACION RED VIAL REGION DE TARAPACA 2020 - 2022"/>
    <s v="INTERPROVINCIAL"/>
    <s v="INTERCOMUNAL"/>
    <n v="0"/>
    <n v="6135000"/>
    <n v="6135000"/>
    <n v="787059.06499999994"/>
    <n v="0.12828998614506926"/>
    <n v="7653000"/>
    <n v="0"/>
  </r>
  <r>
    <x v="4"/>
    <x v="14"/>
    <s v="PROYECTOS"/>
    <s v="DESARROLLO VIAL AREAS COSTERAS"/>
    <s v="30131282-0"/>
    <s v="MEJORAMIENTO RUTA 1 SECTOR: MICHILLA - CALETA BUENA"/>
    <s v="ANTOFAGASTA, TOCOPILLA"/>
    <s v="MEJILLONES, TOCOPILLA"/>
    <n v="1687125"/>
    <n v="604500"/>
    <n v="604500"/>
    <n v="133.892"/>
    <n v="2.2149214226633581E-4"/>
    <n v="12394000"/>
    <n v="11878000"/>
  </r>
  <r>
    <x v="4"/>
    <x v="14"/>
    <s v="PROYECTOS"/>
    <s v="MEJORAMIENTO RED VIAL REGIONAL PRINCIPAL"/>
    <s v="30204173-0"/>
    <s v="MEJORAMIENTO RUTA B-710 S: CUESTA PAPOSO, KM.3,00 AL KM.4,00."/>
    <s v="ANTOFAGASTA"/>
    <s v="TALTAL"/>
    <n v="51125"/>
    <n v="0"/>
    <n v="0"/>
    <n v="0"/>
    <s v="-"/>
    <n v="0"/>
    <n v="0"/>
  </r>
  <r>
    <x v="4"/>
    <x v="14"/>
    <s v="PROYECTOS"/>
    <s v="MEJORAMIENTO RED VIAL REGIONAL PRINCIPAL"/>
    <s v="30427024-0"/>
    <s v="MEJORAMIENTO RUTA B-385, B-367 Y B-355 HASTA PEINE, REGIÓN DE ANTOFAGASTA"/>
    <s v="ANTOFAGASTA"/>
    <s v="ANTOFAGASTA"/>
    <n v="2372200"/>
    <n v="504700"/>
    <n v="504700"/>
    <n v="0"/>
    <n v="0"/>
    <n v="7415000"/>
    <n v="6400000"/>
  </r>
  <r>
    <x v="4"/>
    <x v="14"/>
    <s v="PROYECTOS"/>
    <s v="RUTAS INTERNACIONALES"/>
    <s v="40003476-0"/>
    <s v="CONSTRUCCION CONEXION VIAL RUTA 23-CH  - RUTA  B-385"/>
    <s v="EL LOA"/>
    <s v="SAN PEDRO DE ATACAMA"/>
    <n v="51125"/>
    <n v="51625"/>
    <n v="51625"/>
    <n v="63.006999999999998"/>
    <n v="1.2204745762711864E-3"/>
    <n v="307000"/>
    <n v="222000"/>
  </r>
  <r>
    <x v="4"/>
    <x v="14"/>
    <s v="PROYECTOS"/>
    <s v="DESARROLLO VIAL AREAS COSTERAS"/>
    <s v="40004194-0"/>
    <s v="MEJORAMIENTO RUTA 1 SECTOR: PASO MALO-CALETA URCO"/>
    <s v="TOCOPILLA"/>
    <s v="TOCOPILLA"/>
    <n v="603275"/>
    <n v="520"/>
    <n v="520"/>
    <n v="63.006999999999998"/>
    <n v="0.12116730769230769"/>
    <n v="6837000"/>
    <n v="6803000"/>
  </r>
  <r>
    <x v="4"/>
    <x v="14"/>
    <s v="PROYECTOS"/>
    <s v="CONSERVACION VIAL"/>
    <s v="40011230-0"/>
    <s v="CONSERVACION RED VIAL REGIÓN DE ANTOFAGASTA 2020"/>
    <s v="ANTOFAGASTA, EL LOA, TOCOPILLA"/>
    <s v="ANTOFAGASTA, CALAMA, TOCOPILLA"/>
    <n v="5286544"/>
    <n v="0"/>
    <n v="0"/>
    <n v="0"/>
    <s v="-"/>
    <n v="0"/>
    <n v="0"/>
  </r>
  <r>
    <x v="4"/>
    <x v="14"/>
    <s v="PROYECTOS"/>
    <s v="CONSERVACION VIAL"/>
    <s v="40020142-0"/>
    <s v="CONSERVACION RED VIAL ADMINISTRACIÓN DIRECTA REGIÓN DE ANTOFAGASTA 2021"/>
    <s v="ANTOFAGASTA, EL LOA, TOCOPILLA"/>
    <s v="ANTOFAGASTA, CALAMA, TOCOPILLA"/>
    <n v="901514"/>
    <n v="901600"/>
    <n v="901600"/>
    <n v="886.18499999999995"/>
    <n v="9.8290261756876665E-4"/>
    <n v="0"/>
    <n v="0"/>
  </r>
  <r>
    <x v="4"/>
    <x v="14"/>
    <s v="PROYECTOS"/>
    <s v="RUTA PRECORDILLERANA"/>
    <s v="40020589-0"/>
    <s v="MEJORAMIENTO RUTA ALTIPLANICA B-245 Y B-223 S: SAN PEDRO DE ATACAMA - EL TATIO"/>
    <s v="EL LOA"/>
    <s v="SAN PEDRO DE ATACAMA"/>
    <n v="255625"/>
    <n v="256500"/>
    <n v="256500"/>
    <n v="0"/>
    <n v="0"/>
    <n v="463000"/>
    <n v="313000"/>
  </r>
  <r>
    <x v="4"/>
    <x v="14"/>
    <s v="PROYECTOS"/>
    <s v=""/>
    <s v="40026097-2"/>
    <s v="CONSERVACION PROGRAMAS PERMANENTES REGION DE ANTOFAGASTA (PLAN DE RECUPERACION)"/>
    <s v="INTERPROVINCIAL"/>
    <s v="INTERCOMUNAL"/>
    <n v="11363000"/>
    <n v="0"/>
    <n v="0"/>
    <n v="0"/>
    <s v="-"/>
    <n v="0"/>
    <n v="0"/>
  </r>
  <r>
    <x v="4"/>
    <x v="14"/>
    <s v="PROYECTOS"/>
    <s v="CONSERVACION VIAL"/>
    <s v="40027084-0"/>
    <s v="CONSERVACION RED VIAL REGION DE ANTOFAGASTA 2020 (PLAN DE RECUPERACION)"/>
    <s v="ANTOFAGASTA, EL LOA"/>
    <s v="ANTOFAGASTA, TALTAL, CALAMA"/>
    <n v="0"/>
    <n v="4400000"/>
    <n v="4400000"/>
    <n v="3159499.4440000001"/>
    <n v="0.71806805545454544"/>
    <n v="157000"/>
    <n v="0"/>
  </r>
  <r>
    <x v="4"/>
    <x v="14"/>
    <s v="PROYECTOS"/>
    <s v="CONSERVACION VIAL"/>
    <s v="40027833-0"/>
    <s v="CONSERVACION RED VIAL, REGION DE ANTOFAGASTA 2020 - 2022"/>
    <s v="INTERPROVINCIAL"/>
    <s v="INTERCOMUNAL"/>
    <n v="0"/>
    <n v="6484000"/>
    <n v="6484000"/>
    <n v="0"/>
    <n v="0"/>
    <n v="4187000"/>
    <n v="0"/>
  </r>
  <r>
    <x v="4"/>
    <x v="14"/>
    <s v="PROYECTOS"/>
    <s v="CONSERVACION VIAL"/>
    <s v="40029491-0"/>
    <s v="CONSERVACION CAMINO BASICO, REGION DE ANTOFAGASTA 2020 - 2022"/>
    <s v="INTERPROVINCIAL"/>
    <s v="INTERCOMUNAL"/>
    <n v="0"/>
    <n v="6217000"/>
    <n v="6217000"/>
    <n v="2385695.4920000001"/>
    <n v="0.38373741225671548"/>
    <n v="6233000"/>
    <n v="0"/>
  </r>
  <r>
    <x v="4"/>
    <x v="3"/>
    <s v="PROYECTOS"/>
    <s v="CONSERVACION VIAL"/>
    <s v="40011016-0"/>
    <s v="CONSERVACION RED VIAL REGIÓN DE ATACAMA 2020"/>
    <s v="COPIAPO, CHAÑARAL, HUASCO"/>
    <s v="COPIAPO, CALDERA, TIERRA AMARILLA, CHAÑARAL, DIEGO DE ALMAGRO, VALLENAR, ALTO DEL CARMEN, FREIRINA, HUASCO"/>
    <n v="677762"/>
    <n v="0"/>
    <n v="0"/>
    <n v="0"/>
    <s v="-"/>
    <n v="0"/>
    <n v="0"/>
  </r>
  <r>
    <x v="4"/>
    <x v="3"/>
    <s v="PROYECTOS"/>
    <s v="CONSERVACION VIAL"/>
    <s v="40020144-0"/>
    <s v="CONSERVACION RED VIAL ADMINISTRACIÓN DIRECTA, REGIÓN DE ATACAMA 2021"/>
    <s v="COPIAPO, CHAÑARAL, HUASCO"/>
    <s v="COPIAPO, CALDERA, TIERRA AMARILLA, CHAÑARAL, DIEGO DE ALMAGRO, ALTO DEL CARMEN, FREIRINA, HUASCO"/>
    <n v="940710"/>
    <n v="941000"/>
    <n v="941000"/>
    <n v="314.27100000000002"/>
    <n v="3.3397555791710946E-4"/>
    <n v="0"/>
    <n v="0"/>
  </r>
  <r>
    <x v="4"/>
    <x v="3"/>
    <s v="PROYECTOS"/>
    <s v=""/>
    <s v="40026097-3"/>
    <s v="CONSERVACION PROGRAMAS PERMANENTES REGION DE ATACAMA (PLAN DE RECUPERACION)"/>
    <s v="INTERPROVINCIAL"/>
    <s v="INTERCOMUNAL"/>
    <n v="30815526"/>
    <n v="0"/>
    <n v="0"/>
    <n v="0"/>
    <s v="-"/>
    <n v="0"/>
    <n v="0"/>
  </r>
  <r>
    <x v="4"/>
    <x v="3"/>
    <s v="PROYECTOS"/>
    <s v="CONSERVACION VIAL"/>
    <s v="40027075-0"/>
    <s v="CONSERVACION CAMINOS BASICOS REGION DE ATACAMA 2020 (PLAN DE RECUPERACION)"/>
    <s v="INTERPROVINCIAL"/>
    <s v="INTERCOMUNAL"/>
    <n v="0"/>
    <n v="26071000"/>
    <n v="26071000"/>
    <n v="2026724.3489999999"/>
    <n v="7.7738650186030447E-2"/>
    <n v="0"/>
    <n v="0"/>
  </r>
  <r>
    <x v="4"/>
    <x v="3"/>
    <s v="PROYECTOS"/>
    <s v="CONSERVACION VIAL"/>
    <s v="40027078-0"/>
    <s v="CONSERVACION RED VIAL REGION DE ATACAMA 2020 (PLAN DE RECUPERACION)"/>
    <s v="INTERPROVINCIAL"/>
    <s v="INTERCOMUNAL"/>
    <n v="0"/>
    <n v="7785000"/>
    <n v="7785000"/>
    <n v="1388331.557"/>
    <n v="0.1783341755940912"/>
    <n v="5937000"/>
    <n v="0"/>
  </r>
  <r>
    <x v="4"/>
    <x v="15"/>
    <s v="PROYECTOS"/>
    <s v="DESARROLLO VIAL AREAS COSTERAS"/>
    <s v="40004544-0"/>
    <s v="CONSTRUCCION RUTA DE ACCESO CALETA PUERTO MANSO,CANELA"/>
    <s v="CHOAPA"/>
    <s v="CANELA"/>
    <n v="10225"/>
    <n v="10725"/>
    <n v="10725"/>
    <n v="63.006999999999998"/>
    <n v="5.8747785547785545E-3"/>
    <n v="154000"/>
    <n v="86000"/>
  </r>
  <r>
    <x v="4"/>
    <x v="15"/>
    <s v="PROYECTOS"/>
    <s v="RUTAS INTERNACIONALES"/>
    <s v="40007193-0"/>
    <s v="CONSTRUCCION INTERCONEXION VIAL RUTA D-597-PASO FRONTERIZO LA CHAPETONA, COMUNA DE MONTEPATRIA"/>
    <s v="LIMARI"/>
    <s v="MONTE PATRIA"/>
    <n v="102250"/>
    <n v="0"/>
    <n v="0"/>
    <n v="0"/>
    <s v="-"/>
    <n v="0"/>
    <n v="0"/>
  </r>
  <r>
    <x v="4"/>
    <x v="15"/>
    <s v="PROYECTOS"/>
    <s v="CONSERVACION VIAL"/>
    <s v="40011038-0"/>
    <s v="CONSERVACION RED VIAL REGION DE COQUIMBO 2020"/>
    <s v="ELQUI, CHOAPA, LIMARI"/>
    <s v="LA HIGUERA, PAIGUANO, ILLAPEL, CANELA, OVALLE, COMBARBALA"/>
    <n v="1355524"/>
    <n v="0"/>
    <n v="0"/>
    <n v="0"/>
    <s v="-"/>
    <n v="0"/>
    <n v="0"/>
  </r>
  <r>
    <x v="4"/>
    <x v="15"/>
    <s v="PROYECTOS"/>
    <s v="CAMINOS NACIONALES"/>
    <s v="40011784-0"/>
    <s v="AMPLIACION TERCERA PISTA EN RUTA 47 SECTOR CUESTA CAVILOLEN"/>
    <s v="CHOAPA"/>
    <s v="ILLAPEL"/>
    <n v="10225"/>
    <n v="10500"/>
    <n v="10500"/>
    <n v="66.945999999999998"/>
    <n v="6.375809523809524E-3"/>
    <n v="300000"/>
    <n v="70000"/>
  </r>
  <r>
    <x v="4"/>
    <x v="15"/>
    <s v="PROYECTOS"/>
    <s v="MEJORAMIENTO RED VIAL REGIONAL SECUNDARIA"/>
    <s v="40011842-0"/>
    <s v="MEJORAMIENTO DEL PUENTE CUNCUMEN EN RUTA D-835"/>
    <s v="CHOAPA"/>
    <s v="SALAMANCA"/>
    <n v="153375"/>
    <n v="0"/>
    <n v="0"/>
    <n v="0"/>
    <s v="-"/>
    <n v="0"/>
    <n v="0"/>
  </r>
  <r>
    <x v="4"/>
    <x v="15"/>
    <s v="PROYECTOS"/>
    <s v="CONSERVACION VIAL"/>
    <s v="40020145-0"/>
    <s v="CONSERVACION RED VIAL ADMINISTRACIÓN DIRECTA, REGIÓN DE COQUIMBO 2021"/>
    <s v="ELQUI, CHOAPA, LIMARI"/>
    <s v="LA HIGUERA, PAIGUANO, ILLAPEL, CANELA, OVALLE, COMBARBALA"/>
    <n v="764327"/>
    <n v="765000"/>
    <n v="765000"/>
    <n v="846.34400000000005"/>
    <n v="1.1063320261437909E-3"/>
    <n v="0"/>
    <n v="0"/>
  </r>
  <r>
    <x v="4"/>
    <x v="15"/>
    <s v="PROYECTOS"/>
    <s v=""/>
    <s v="40026097-4"/>
    <s v="CONSERVACION PROGRAMAS PERMANENTES REGION DE COQUIMBO (PLAN DE RECUPERACION)"/>
    <s v="INTERPROVINCIAL"/>
    <s v="INTERCOMUNAL"/>
    <n v="1500000"/>
    <n v="0"/>
    <n v="0"/>
    <n v="0"/>
    <s v="-"/>
    <n v="0"/>
    <n v="0"/>
  </r>
  <r>
    <x v="4"/>
    <x v="15"/>
    <s v="PROYECTOS"/>
    <s v="PAVIMENTOS BASICOS"/>
    <s v="40026122-0"/>
    <s v="MEJORAMIENTO CBI RUTA D-565, S : SALALA-BARRAZA-CRUCE D-569"/>
    <s v="LIMARI"/>
    <s v="OVALLE"/>
    <n v="920250"/>
    <n v="0"/>
    <n v="0"/>
    <n v="0"/>
    <s v="-"/>
    <n v="0"/>
    <n v="0"/>
  </r>
  <r>
    <x v="4"/>
    <x v="15"/>
    <s v="PROYECTOS"/>
    <s v="SEGURIDAD VIAL, CICLOVIAS Y PASARELAS"/>
    <s v="40026130-0"/>
    <s v="CONSTRUCCION PASARELAS RUTA D-35"/>
    <s v="ELQUI"/>
    <s v="COQUIMBO"/>
    <n v="20450"/>
    <n v="0"/>
    <n v="0"/>
    <n v="0"/>
    <s v="-"/>
    <n v="0"/>
    <n v="0"/>
  </r>
  <r>
    <x v="4"/>
    <x v="15"/>
    <s v="PROYECTOS"/>
    <s v="MEJORAMIENTO RED VIAL REGIONAL SECUNDARIA"/>
    <s v="40026136-0"/>
    <s v="CONSTRUCCION CONEXIÓN VIAL MARQUESA-PUNTA COLORADA"/>
    <s v="ELQUI"/>
    <s v="LA SERENA"/>
    <n v="51125"/>
    <n v="0"/>
    <n v="0"/>
    <n v="0"/>
    <s v="-"/>
    <n v="0"/>
    <n v="0"/>
  </r>
  <r>
    <x v="4"/>
    <x v="15"/>
    <s v="PROYECTOS"/>
    <s v="PAVIMENTOS BASICOS"/>
    <s v="40026138-0"/>
    <s v="MEJORAMIENTO CBI RUTA D-597 S: PEJERREYES-LAS RAMADAS"/>
    <s v="LIMARI"/>
    <s v="MONTE PATRIA"/>
    <n v="1472400"/>
    <n v="0"/>
    <n v="0"/>
    <n v="0"/>
    <s v="-"/>
    <n v="0"/>
    <n v="0"/>
  </r>
  <r>
    <x v="4"/>
    <x v="15"/>
    <s v="PROYECTOS"/>
    <s v="CONSERVACION VIAL"/>
    <s v="40027835-0"/>
    <s v="CONSERVACION RED VIAL REGION DE COQUIMBO AÑO 2020 - 2022"/>
    <s v="INTERPROVINCIAL"/>
    <s v="INTERCOMUNAL"/>
    <n v="0"/>
    <n v="6300000"/>
    <n v="6300000"/>
    <n v="2685511.227"/>
    <n v="0.42627162333333335"/>
    <n v="8145000"/>
    <n v="0"/>
  </r>
  <r>
    <x v="4"/>
    <x v="15"/>
    <s v="PROYECTOS"/>
    <s v="CONSERVACION VIAL"/>
    <s v="40027836-0"/>
    <s v="CONSERVACION CAMINOS BÁSICOS REGIÓN DE COQUIMBO 2020 - 2022"/>
    <s v="INTERPROVINCIAL"/>
    <s v="INTERCOMUNAL"/>
    <n v="0"/>
    <n v="8260000"/>
    <n v="8260000"/>
    <n v="3079742.1430000002"/>
    <n v="0.37285013837772402"/>
    <n v="3941000"/>
    <n v="0"/>
  </r>
  <r>
    <x v="4"/>
    <x v="15"/>
    <s v="PROYECTOS"/>
    <s v="CONSERVACION VIAL"/>
    <s v="40027837-0"/>
    <s v="CONSERVACION CAMINOS BÁSICOS REGIÓN DE COQUIMBO 2020 - 2022 PLAN RECUPERACION"/>
    <s v="INTERPROVINCIAL"/>
    <s v="INTERCOMUNAL"/>
    <n v="0"/>
    <n v="1943464"/>
    <n v="1943464"/>
    <n v="107.11199999999999"/>
    <n v="5.5113961462625497E-5"/>
    <n v="8500000"/>
    <n v="0"/>
  </r>
  <r>
    <x v="4"/>
    <x v="15"/>
    <s v="PROYECTOS"/>
    <s v="MEJORAMIENTO RED VIAL REGIONAL SECUNDARIA"/>
    <s v="40028928-0"/>
    <s v="MEJORAMIENTO CBI RUTA D-215, SECTOR MARQUESA - TALCUNA ORIENTE, VICUÑA"/>
    <s v="ELQUI"/>
    <s v="VICUÑA"/>
    <n v="0"/>
    <n v="3000"/>
    <n v="3000"/>
    <n v="0"/>
    <n v="0"/>
    <n v="2450000"/>
    <n v="2582000"/>
  </r>
  <r>
    <x v="4"/>
    <x v="4"/>
    <s v="PROYECTOS"/>
    <s v="MEJORAMIENTO RED VIAL REGIONAL SECUNDARIA"/>
    <s v="30080632-0"/>
    <s v="MEJORAMIENTO RUTA E-253 LONGOTOMA  - ARTIFICIO, PROVINCIA DE PETORCA"/>
    <s v="PETORCA"/>
    <s v="LA LIGUA"/>
    <n v="2147250"/>
    <n v="2149260"/>
    <n v="2149260"/>
    <n v="0"/>
    <n v="0"/>
    <n v="7465000"/>
    <n v="2330000"/>
  </r>
  <r>
    <x v="4"/>
    <x v="4"/>
    <s v="PROYECTOS"/>
    <s v="MEJORAMIENTO RED VIAL REGIONAL PRINCIPAL"/>
    <s v="30081505-0"/>
    <s v="CONSTRUCCION CONEXIÓN VIAL R.5(ARTIF)-RUTA F-366(ROJAS),COM.QUILLOTA"/>
    <s v="QUILLOTA"/>
    <s v="LA CRUZ, NOGALES"/>
    <n v="112475"/>
    <n v="150000"/>
    <n v="150000"/>
    <n v="7596.75"/>
    <n v="5.0645000000000003E-2"/>
    <n v="60000"/>
    <n v="0"/>
  </r>
  <r>
    <x v="4"/>
    <x v="4"/>
    <s v="PROYECTOS"/>
    <s v="MEJORAMIENTO RED VIAL REGIONAL SECUNDARIA"/>
    <s v="30081531-0"/>
    <s v="MEJORAMIENTO CIRCUITO VIAL RUTA F-360 COLMO - F-366 LO ROJAS"/>
    <s v="QUILLOTA"/>
    <s v="QUILLOTA, LA CRUZ"/>
    <n v="51125"/>
    <n v="0"/>
    <n v="0"/>
    <n v="0"/>
    <s v="-"/>
    <n v="0"/>
    <n v="0"/>
  </r>
  <r>
    <x v="4"/>
    <x v="4"/>
    <s v="PROYECTOS"/>
    <s v="RUTAS INTERREGIONALES"/>
    <s v="30081563-0"/>
    <s v="MEJORAMIENTO RUTA F-10-G SECTOR LTE. REG.-LO CHAPARRO, COM. OLMUE"/>
    <s v="MARGA MARGA"/>
    <s v="LIMACHE, OLMUE"/>
    <n v="102250"/>
    <n v="0"/>
    <n v="0"/>
    <n v="0"/>
    <s v="-"/>
    <n v="0"/>
    <n v="0"/>
  </r>
  <r>
    <x v="4"/>
    <x v="4"/>
    <s v="PROYECTOS"/>
    <s v="DESARROLLO VIAL AREAS COSTERAS"/>
    <s v="30106369-0"/>
    <s v="MEJORAMIENTO RUTA F-840 LAS DICHAS-MIRASOL COM. CASABLANCA-ALGARROBO"/>
    <s v="VALPARAISO, SAN ANTONIO"/>
    <s v="CASABLANCA, ALGARROBO"/>
    <n v="562375"/>
    <n v="562380"/>
    <n v="562380"/>
    <n v="0"/>
    <n v="0"/>
    <n v="0"/>
    <n v="0"/>
  </r>
  <r>
    <x v="4"/>
    <x v="4"/>
    <s v="PROYECTOS"/>
    <s v="CONSERVACION VIAL"/>
    <s v="30458864-0"/>
    <s v="CONSERVACION RUTAS E-30-F Y 64 S:CEMENTERIO CON CON-NUDO QUILLOTA"/>
    <s v="VALPARAISO"/>
    <s v="CONCON"/>
    <n v="1114525"/>
    <n v="965500"/>
    <n v="965500"/>
    <n v="129.953"/>
    <n v="1.3459658208182288E-4"/>
    <n v="8624000"/>
    <n v="3186000"/>
  </r>
  <r>
    <x v="4"/>
    <x v="4"/>
    <s v="PROYECTOS"/>
    <s v="VIALIDAD URBANA"/>
    <s v="40003618-0"/>
    <s v="MEJORAMIENTO RUTA F-986-G S: LAGUNA VERDE"/>
    <s v="VALPARAISO"/>
    <s v="VALPARAISO"/>
    <n v="102250"/>
    <n v="66000"/>
    <n v="66000"/>
    <n v="23718.503000000001"/>
    <n v="0.35937125757575761"/>
    <n v="153000"/>
    <n v="48000"/>
  </r>
  <r>
    <x v="4"/>
    <x v="4"/>
    <s v="PROYECTOS"/>
    <s v="MEJORAMIENTO RED VIAL REGIONAL SECUNDARIA"/>
    <s v="40007060-0"/>
    <s v="REPOSICIÓN PUENTE RABUCO EN RUTA F-300, COMUNA DE HIJUELAS"/>
    <s v="QUILLOTA"/>
    <s v="HIJUELAS"/>
    <n v="593050"/>
    <n v="0"/>
    <n v="0"/>
    <n v="0"/>
    <s v="-"/>
    <n v="0"/>
    <n v="0"/>
  </r>
  <r>
    <x v="4"/>
    <x v="4"/>
    <s v="PROYECTOS"/>
    <s v="CONSERVACION VIAL"/>
    <s v="40011044-0"/>
    <s v="CONSERVACION RED VIAL REGIÓN DE VALPARAISO 2020"/>
    <s v="VALPARAISO, LOS ANDES, PETORCA"/>
    <s v="VALPARAISO, VILLA ALEMANA, LOS ANDES, RINCONADA, LA LIGUA, ZAPALLAR"/>
    <n v="2304390"/>
    <n v="0"/>
    <n v="0"/>
    <n v="0"/>
    <s v="-"/>
    <n v="0"/>
    <n v="0"/>
  </r>
  <r>
    <x v="4"/>
    <x v="4"/>
    <s v="PROYECTOS"/>
    <s v="CONSERVACION VIAL"/>
    <s v="40020147-0"/>
    <s v="CONSERVACION RED VIAL ADMINISTRACIÓN DIRECTA, REGIÓN DE VALPARAÍSO 2021"/>
    <s v="VALPARAISO, LOS ANDES, PETORCA"/>
    <s v="VALPARAISO, CONCON, LOS ANDES, RINCONADA, LA LIGUA, ZAPALLAR"/>
    <n v="1097495"/>
    <n v="1098000"/>
    <n v="1098000"/>
    <n v="1213.9100000000001"/>
    <n v="1.1055646630236794E-3"/>
    <n v="0"/>
    <n v="0"/>
  </r>
  <r>
    <x v="4"/>
    <x v="4"/>
    <s v="PROYECTOS"/>
    <s v="VIALIDAD URBANA"/>
    <s v="40020243-0"/>
    <s v="MEJORAMIENTO RUTA F-100-G SECTOR PASADA URBANA LIMACHE"/>
    <s v="MARGA MARGA"/>
    <s v="LIMACHE"/>
    <n v="102250"/>
    <n v="129000"/>
    <n v="129000"/>
    <n v="70490.884000000005"/>
    <n v="0.54644096124031016"/>
    <n v="156000"/>
    <n v="0"/>
  </r>
  <r>
    <x v="4"/>
    <x v="4"/>
    <s v="PROYECTOS"/>
    <s v="CONSERVACION VIAL"/>
    <s v="40025149-0"/>
    <s v="CONSERVACION NUEVA PLAZA DE PEAJE CRISTO REDENTOR 2021"/>
    <s v="LOS ANDES"/>
    <s v="LOS ANDES"/>
    <n v="59305"/>
    <n v="60500"/>
    <n v="60500"/>
    <n v="0"/>
    <n v="0"/>
    <n v="60000"/>
    <n v="63000"/>
  </r>
  <r>
    <x v="4"/>
    <x v="4"/>
    <s v="PROYECTOS"/>
    <s v=""/>
    <s v="40026097-5"/>
    <s v="CONSERVACION PROGRAMAS PERMANENTES REGION DE VALPARAISO (PLAN DE RECUPERACION)"/>
    <s v="INTERPROVINCIAL"/>
    <s v="INTERCOMUNAL"/>
    <n v="5312520"/>
    <n v="0"/>
    <n v="0"/>
    <n v="0"/>
    <s v="-"/>
    <n v="0"/>
    <n v="0"/>
  </r>
  <r>
    <x v="4"/>
    <x v="4"/>
    <s v="PROYECTOS"/>
    <s v="CONSERVACION VIAL"/>
    <s v="40027085-0"/>
    <s v="CONSERVACION RED VIAL REGION DE VALPARAISO 2020 (PLAN DE RECUPERACION)"/>
    <s v="MARGA MARGA"/>
    <s v="OLMUE"/>
    <n v="0"/>
    <n v="14237000"/>
    <n v="14237000"/>
    <n v="10645463.297"/>
    <n v="0.74773219758376064"/>
    <n v="2145000"/>
    <n v="0"/>
  </r>
  <r>
    <x v="4"/>
    <x v="4"/>
    <s v="PROYECTOS"/>
    <s v="CONSERVACION VIAL"/>
    <s v="40027838-0"/>
    <s v="CONSERVACION RED VIAL REGIÓN DE VALPARAÍSO 2020 - 2022"/>
    <s v="INTERPROVINCIAL"/>
    <s v="INTERCOMUNAL"/>
    <n v="0"/>
    <n v="17447000"/>
    <n v="17447000"/>
    <n v="13895790.327"/>
    <n v="0.79645728933340976"/>
    <n v="13176000"/>
    <n v="0"/>
  </r>
  <r>
    <x v="4"/>
    <x v="4"/>
    <s v="PROYECTOS"/>
    <s v="CONSERVACION VIAL"/>
    <s v="40027839-0"/>
    <s v="CONSERVACION CAMINOS BASICOS REGION DE VALPARAISO 2020 - 2022 PLAN RECUPERACION"/>
    <s v="INTERPROVINCIAL"/>
    <s v="INTERCOMUNAL"/>
    <n v="0"/>
    <n v="5813000"/>
    <n v="5813000"/>
    <n v="3289483.0719999997"/>
    <n v="0.5658838933425081"/>
    <n v="4067000"/>
    <n v="0"/>
  </r>
  <r>
    <x v="4"/>
    <x v="5"/>
    <s v="PROYECTOS"/>
    <s v="MEJORAMIENTO RED VIAL REGIONAL SECUNDARIA"/>
    <s v="30065377-0"/>
    <s v="MEJORAMIENTO CNO. LAGUNILLAS G-355, KM. 0,0-19 CNA DE S. J. DE MAIPO"/>
    <s v="CORDILLERA"/>
    <s v="SAN JOSE DE MAIPO"/>
    <n v="562375"/>
    <n v="0"/>
    <n v="0"/>
    <n v="0"/>
    <s v="-"/>
    <n v="0"/>
    <n v="0"/>
  </r>
  <r>
    <x v="4"/>
    <x v="5"/>
    <s v="PROYECTOS"/>
    <s v="MEJORAMIENTO RED VIAL REGIONAL SECUNDARIA"/>
    <s v="30069463-0"/>
    <s v="CONSTRUCCIÓN VARIANTE POLPAICO EN RUTA G-132, COMUNA DE TILTIL"/>
    <s v="CHACABUCO"/>
    <s v="TIL TIL"/>
    <n v="1584875"/>
    <n v="0"/>
    <n v="0"/>
    <n v="0"/>
    <s v="-"/>
    <n v="0"/>
    <n v="0"/>
  </r>
  <r>
    <x v="4"/>
    <x v="5"/>
    <s v="PROYECTOS"/>
    <s v="MEJORAMIENTO RED VIAL REGIONAL PRINCIPAL"/>
    <s v="30130956-0"/>
    <s v="REPOSICION Y CONSTRUCCION PUENTES Y LOSAS, PROVINCIA CHACABUCO, MELIPILLA Y TALAGANTE"/>
    <s v="CHACABUCO, MELIPILLA, TALAGANTE"/>
    <s v="INTERCOMUNAL, PADRE HURTADO"/>
    <n v="51125"/>
    <n v="0"/>
    <n v="0"/>
    <n v="0"/>
    <s v="-"/>
    <n v="0"/>
    <n v="0"/>
  </r>
  <r>
    <x v="4"/>
    <x v="5"/>
    <s v="PROYECTOS"/>
    <s v="MEJORAMIENTO RED VIAL REGIONAL PRINCIPAL"/>
    <s v="30457895-0"/>
    <s v="REPOSICION PUENTES Y MEJORAMIENTO RUTA G-16: SECTOR LAMPA, TILTIL,"/>
    <s v="CHACABUCO"/>
    <s v="LAMPA, TIL TIL"/>
    <n v="102250"/>
    <n v="102250"/>
    <n v="102250"/>
    <n v="0"/>
    <n v="0"/>
    <n v="205000"/>
    <n v="0"/>
  </r>
  <r>
    <x v="4"/>
    <x v="5"/>
    <s v="PROYECTOS"/>
    <s v="MEJORAMIENTO RED VIAL REGIONAL PRINCIPAL"/>
    <s v="30459970-0"/>
    <s v="CONSTRUCCION PUENTE LOS TALAVERAS, COMUNA DE COLINA Y PUENTE SANTA ROSA EN LA COMUNA DE LAMPA"/>
    <s v="CHACABUCO"/>
    <s v="COLINA"/>
    <n v="511250"/>
    <n v="612260"/>
    <n v="612260"/>
    <n v="63.006999999999998"/>
    <n v="1.0290889491392545E-4"/>
    <n v="1764000"/>
    <n v="2610000"/>
  </r>
  <r>
    <x v="4"/>
    <x v="5"/>
    <s v="PROYECTOS"/>
    <s v="CONSERVACION VIAL"/>
    <s v="40011177-0"/>
    <s v="CONSERVACION RED VIAL REGIÓN METROPOLITANA 2020"/>
    <s v="SANTIAGO, CORDILLERA, CHACABUCO"/>
    <s v="SANTIAGO, CERRILLOS, PUENTE ALTO, SAN JOSE DE MAIPO, COLINA, TIL TIL"/>
    <n v="3117704"/>
    <n v="0"/>
    <n v="0"/>
    <n v="0"/>
    <s v="-"/>
    <n v="0"/>
    <n v="0"/>
  </r>
  <r>
    <x v="4"/>
    <x v="5"/>
    <s v="PROYECTOS"/>
    <s v="CONSERVACION VIAL"/>
    <s v="40017888-0"/>
    <s v="CONSERVACION PUENTE SAN FRANCISCO ANTIGUO EN EL MONTE"/>
    <s v="TALAGANTE"/>
    <s v="EL MONTE"/>
    <n v="0"/>
    <n v="558000"/>
    <n v="558000"/>
    <n v="0"/>
    <n v="0"/>
    <n v="2545000"/>
    <n v="0"/>
  </r>
  <r>
    <x v="4"/>
    <x v="5"/>
    <s v="PROYECTOS"/>
    <s v="CONSERVACION VIAL"/>
    <s v="40020146-0"/>
    <s v="CONSERVACION RED VIAL ADMINISTRACIÓN DIRECTA, REGIÓN METROPOLITANA 2021"/>
    <s v="SANTIAGO, CORDILLERA, CHACABUCO"/>
    <s v="SANTIAGO, CERRILLOS, PUENTE ALTO, SAN JOSE DE MAIPO, COLINA, TIL TIL"/>
    <n v="970108"/>
    <n v="970000"/>
    <n v="970000"/>
    <n v="204070.82399999999"/>
    <n v="0.21038229278350515"/>
    <n v="0"/>
    <n v="0"/>
  </r>
  <r>
    <x v="4"/>
    <x v="5"/>
    <s v="PROYECTOS"/>
    <s v="SEGURIDAD VIAL, CICLOVIAS Y PASARELAS"/>
    <s v="40024320-0"/>
    <s v="CONSTRUCCION SENDAS MULTIPROPÓSITO EN RED VIAL REGIÓN METROPOLITANA"/>
    <s v="SANTIAGO, CORDILLERA, CHACABUCO, MAIPO, MELIPILLA, TALAGANTE"/>
    <s v="LA FLORIDA, MAIPU, PUDAHUEL, PUENTE ALTO, PIRQUE, SAN JOSE DE MAIPO, COLINA, LAMPA, TIL TIL, SAN BERNARDO, BUIN, CALERA DE TANGO, PAINE, MELIPILLA, ALHUE, CURACAVI, MARIA PINTO, SAN PEDRO, TALAGANTE, EL MONTE, ISLA DE MAIPO, PADRE HURTADO, PEÑAFLOR"/>
    <n v="2351750"/>
    <n v="0"/>
    <n v="0"/>
    <n v="0"/>
    <s v="-"/>
    <n v="0"/>
    <n v="0"/>
  </r>
  <r>
    <x v="4"/>
    <x v="5"/>
    <s v="PROYECTOS"/>
    <s v=""/>
    <s v="40026097-13"/>
    <s v="CONSERVACION PROGRAMAS PERMANENTES REGION METROPOLITANA (PLAN DE RECUPERACION)"/>
    <s v="INTERPROVINCIAL"/>
    <s v="INTERCOMUNAL"/>
    <n v="20810000"/>
    <n v="0"/>
    <n v="0"/>
    <n v="0"/>
    <s v="-"/>
    <n v="0"/>
    <n v="0"/>
  </r>
  <r>
    <x v="4"/>
    <x v="5"/>
    <s v="PROYECTOS"/>
    <s v="CONSERVACION VIAL"/>
    <s v="40027104-0"/>
    <s v="CONSERVACION RED VIAL REGION METROPOLITANA 2020 (PLAN DE RECUPERACION)"/>
    <s v="INTERPROVINCIAL"/>
    <s v="INTERCOMUNAL"/>
    <n v="0"/>
    <n v="26463000"/>
    <n v="26463000"/>
    <n v="10858759.286"/>
    <n v="0.41033742531081135"/>
    <n v="22764000"/>
    <n v="400000"/>
  </r>
  <r>
    <x v="4"/>
    <x v="16"/>
    <s v="PROYECTOS"/>
    <s v="VIALIDAD URBANA"/>
    <s v="30083002-0"/>
    <s v="MEJORAMIENTO PASADA URBANA POR SANTA CRUZ DIVERSAS RUTAS"/>
    <s v="COLCHAGUA"/>
    <s v="SANTA CRUZ"/>
    <n v="0"/>
    <n v="1712500"/>
    <n v="1712500"/>
    <n v="12162.954"/>
    <n v="7.1024548905109491E-3"/>
    <n v="0"/>
    <n v="0"/>
  </r>
  <r>
    <x v="4"/>
    <x v="16"/>
    <s v="PROYECTOS"/>
    <s v="MEJORAMIENTO RED VIAL REGIONAL PRINCIPAL"/>
    <s v="30122160-0"/>
    <s v="MEJORAMIENTO RUTA I-45 SECTOR PUENTE NEGRO - LA RUFINA"/>
    <s v="COLCHAGUA"/>
    <s v="SAN FERNANDO"/>
    <n v="357875"/>
    <n v="385185"/>
    <n v="385185"/>
    <n v="351.10399999999998"/>
    <n v="9.1152043823097991E-4"/>
    <n v="2181000"/>
    <n v="550000"/>
  </r>
  <r>
    <x v="4"/>
    <x v="16"/>
    <s v="PROYECTOS"/>
    <s v="MEJORAMIENTO RED VIAL REGIONAL SECUNDARIA"/>
    <s v="30241072-0"/>
    <s v="REPOSICION PUENTE QUIAHUE 1, RUTA I-572, KM 4.3, LOLOL"/>
    <s v="COLCHAGUA"/>
    <s v="LOLOL"/>
    <n v="61350"/>
    <n v="36000"/>
    <n v="36000"/>
    <n v="0"/>
    <n v="0"/>
    <n v="0"/>
    <n v="0"/>
  </r>
  <r>
    <x v="4"/>
    <x v="16"/>
    <s v="PROYECTOS"/>
    <s v="CONSERVACION VIAL"/>
    <s v="40011058-0"/>
    <s v="CONSERVACION RED VIAL REGIÓN DE O'HIGGINS 2020"/>
    <s v="CACHAPOAL, CARDENAL CARO, COLCHAGUA"/>
    <s v="RANCAGUA, SAN VICENTE, PICHILEMU, PAREDONES, SAN FERNANDO, SANTA CRUZ"/>
    <n v="1829957"/>
    <n v="0"/>
    <n v="0"/>
    <n v="0"/>
    <s v="-"/>
    <n v="0"/>
    <n v="0"/>
  </r>
  <r>
    <x v="4"/>
    <x v="16"/>
    <s v="PROYECTOS"/>
    <s v="SEGURIDAD VIAL, CICLOVIAS Y PASARELAS"/>
    <s v="40018408-0"/>
    <s v="CONSTRUCCION PASARELAS LA PALMA CHICA, LA PALMA GRANDE, RANCAGUA"/>
    <s v="CACHAPOAL"/>
    <s v="RANCAGUA"/>
    <n v="468917"/>
    <n v="538927"/>
    <n v="538927"/>
    <n v="1640.13"/>
    <n v="3.0433249772232607E-3"/>
    <n v="1268000"/>
    <n v="603000"/>
  </r>
  <r>
    <x v="4"/>
    <x v="16"/>
    <s v="PROYECTOS"/>
    <s v="MEJORAMIENTO RED VIAL REGIONAL SECUNDARIA"/>
    <s v="40019930-0"/>
    <s v="REPOSICION PUENTE LAS ARAÑAS, RUTA I-320-H, COMUNA DE PALMILLA"/>
    <s v="COLCHAGUA"/>
    <s v="PALMILLA"/>
    <n v="20450"/>
    <n v="91450"/>
    <n v="91450"/>
    <n v="3493.9140000000002"/>
    <n v="3.8205729907053038E-2"/>
    <n v="1462000"/>
    <n v="207000"/>
  </r>
  <r>
    <x v="4"/>
    <x v="16"/>
    <s v="PROYECTOS"/>
    <s v="CONSERVACION VIAL"/>
    <s v="40020148-0"/>
    <s v="CONSERVACION RED VIAL ADMINISTRACIÓN DIRECTA, REGIÓN DE O´HIGGINS 2021"/>
    <s v="CACHAPOAL, CARDENAL CARO, COLCHAGUA"/>
    <s v="RANCAGUA, SAN VICENTE, PICHILEMU, PAREDONES, SAN FERNANDO, SANTA CRUZ"/>
    <n v="891715"/>
    <n v="892000"/>
    <n v="892000"/>
    <n v="22145.686000000002"/>
    <n v="2.4827002242152469E-2"/>
    <n v="0"/>
    <n v="0"/>
  </r>
  <r>
    <x v="4"/>
    <x v="16"/>
    <s v="PROYECTOS"/>
    <s v="SEGURIDAD VIAL, CICLOVIAS Y PASARELAS"/>
    <s v="40020380-0"/>
    <s v="CONSTRUCCION PASARELA RUTA 5, SECTOR LOS ALPES, COMUNA DE RANCAGUA"/>
    <s v="CACHAPOAL"/>
    <s v="RANCAGUA"/>
    <n v="112475"/>
    <n v="133475"/>
    <n v="133475"/>
    <n v="836.45100000000002"/>
    <n v="6.2667241056377603E-3"/>
    <n v="927000"/>
    <n v="511000"/>
  </r>
  <r>
    <x v="4"/>
    <x v="16"/>
    <s v="PROYECTOS"/>
    <s v="SEGURIDAD VIAL, CICLOVIAS Y PASARELAS"/>
    <s v="40025624-0"/>
    <s v="CONSERVACION SEGURIDAD VIAL EN REGION O`HIGGINS 2020 (PLAN DE RECUPERACIÓN)"/>
    <s v="CARDENAL CARO"/>
    <s v="LITUECHE"/>
    <n v="0"/>
    <n v="1301200"/>
    <n v="1301200"/>
    <n v="807947.64299999992"/>
    <n v="0.62092502536120497"/>
    <n v="0"/>
    <n v="0"/>
  </r>
  <r>
    <x v="4"/>
    <x v="16"/>
    <s v="PROYECTOS"/>
    <s v=""/>
    <s v="40026097-6"/>
    <s v="CONSERVACION PROGRAMAS PERMANENTES REGION DE O HIGGINS (PLAN DE RECUPERACION)"/>
    <s v="INTERPROVINCIAL"/>
    <s v="INTERCOMUNAL"/>
    <n v="4600000"/>
    <n v="0"/>
    <n v="0"/>
    <n v="0"/>
    <s v="-"/>
    <n v="0"/>
    <n v="0"/>
  </r>
  <r>
    <x v="4"/>
    <x v="16"/>
    <s v="PROYECTOS"/>
    <s v="CONSERVACION VIAL"/>
    <s v="40027076-0"/>
    <s v="CONSERVACION RED VIAL REGION DE O`HIGGINS 2020 (PLAN DE RECUPERACION)"/>
    <s v="INTERPROVINCIAL"/>
    <s v="INTERCOMUNAL"/>
    <n v="0"/>
    <n v="3104010"/>
    <n v="3104010"/>
    <n v="2527362.5530000003"/>
    <n v="0.8142250034632621"/>
    <n v="204000"/>
    <n v="0"/>
  </r>
  <r>
    <x v="4"/>
    <x v="16"/>
    <s v="PROYECTOS"/>
    <s v="CONSERVACION VIAL"/>
    <s v="40027840-0"/>
    <s v="CONSERVACION CAMINOS BÁSICOS REGIÓN DE O'HIGGINS 2020 -2022 PLAN RECUPERACION"/>
    <s v="INTERPROVINCIAL"/>
    <s v="INTERCOMUNAL"/>
    <n v="0"/>
    <n v="6296000"/>
    <n v="6296000"/>
    <n v="754398.19799999986"/>
    <n v="0.11982182306226173"/>
    <n v="2692000"/>
    <n v="0"/>
  </r>
  <r>
    <x v="4"/>
    <x v="17"/>
    <s v="PROYECTOS"/>
    <s v="CAMINOS NACIONALES"/>
    <s v="30106685-0"/>
    <s v="CONSTRUCCIÓN CONEXIÓN VIAL RUTA 128 Y RUTA 126, SECTOR CAUQUENES"/>
    <s v="CAUQUENES"/>
    <s v="CAUQUENES"/>
    <n v="20450"/>
    <n v="550"/>
    <n v="550"/>
    <n v="0"/>
    <n v="0"/>
    <n v="600000"/>
    <n v="430000"/>
  </r>
  <r>
    <x v="4"/>
    <x v="17"/>
    <s v="PROYECTOS"/>
    <s v="RUTA PRECORDILLERANA"/>
    <s v="30122001-0"/>
    <s v="CONSTRUCCION RUTA PRECORD. S: RUTA L-11-RUTA L-535 Y PTE. ACHIBUENO"/>
    <s v="LINARES"/>
    <s v="LINARES, LONGAVI"/>
    <n v="0"/>
    <n v="1500000"/>
    <n v="1500000"/>
    <n v="39513.962"/>
    <n v="2.6342641333333333E-2"/>
    <n v="0"/>
    <n v="0"/>
  </r>
  <r>
    <x v="4"/>
    <x v="17"/>
    <s v="PROYECTOS"/>
    <s v="MEJORAMIENTO RED VIAL REGIONAL PRINCIPAL"/>
    <s v="30132426-0"/>
    <s v="MEJORAMIENTO RUTAS J-40 Y J-448; SECTOR: TENO-RAUCO, PROV. CURICO"/>
    <s v="CURICO"/>
    <s v="RAUCO, TENO"/>
    <n v="102250"/>
    <n v="0"/>
    <n v="0"/>
    <n v="0"/>
    <s v="-"/>
    <n v="0"/>
    <n v="0"/>
  </r>
  <r>
    <x v="4"/>
    <x v="17"/>
    <s v="PROYECTOS"/>
    <s v="MEJORAMIENTO RED VIAL REGIONAL PRINCIPAL"/>
    <s v="30132620-0"/>
    <s v="MEJORAMIENTO Y REPOS. RUTA K-16; S: LONTUE-SAG. FAMILIA; PRV. CURICO"/>
    <s v="CURICO"/>
    <s v="SAGRADA FAMILIA"/>
    <n v="102250"/>
    <n v="0"/>
    <n v="0"/>
    <n v="0"/>
    <s v="-"/>
    <n v="0"/>
    <n v="0"/>
  </r>
  <r>
    <x v="4"/>
    <x v="17"/>
    <s v="PROYECTOS"/>
    <s v="CONSERVACION VIAL"/>
    <s v="40011064-0"/>
    <s v="CONSERVACION RED VIAL REGIÓN DEL MAULE 2020"/>
    <s v="TALCA, CAUQUENES, CURICO"/>
    <s v="TALCA, SAN RAFAEL, CAUQUENES, PELLUHUE, CURICO, VICHUQUEN"/>
    <n v="3727690"/>
    <n v="3364549"/>
    <n v="3364549"/>
    <n v="2545921.8710000003"/>
    <n v="0.75669038287152313"/>
    <n v="936000"/>
    <n v="0"/>
  </r>
  <r>
    <x v="4"/>
    <x v="17"/>
    <s v="PROYECTOS"/>
    <s v="CONSERVACION VIAL"/>
    <s v="40020156-0"/>
    <s v="CONSERVACION RED VIAL ADMINISTRACIÓN DIRECTA, REGIÓN DEL MAULE 2021"/>
    <s v="TALCA, CAUQUENES, CURICO"/>
    <s v="TALCA, SAN RAFAEL, CAUQUENES, PELLUHUE, CURICO, VICHUQUEN"/>
    <n v="1678774"/>
    <n v="1679000"/>
    <n v="1679000"/>
    <n v="391901.29300000001"/>
    <n v="0.2334135157832043"/>
    <n v="0"/>
    <n v="0"/>
  </r>
  <r>
    <x v="4"/>
    <x v="17"/>
    <s v="PROYECTOS"/>
    <s v=""/>
    <s v="40026097-7"/>
    <s v="CONSERVACION PROGRAMAS PERMANENTES REGION DEL MAULE (PLAN DE RECUPERACION)"/>
    <s v="INTERPROVINCIAL"/>
    <s v="INTERCOMUNAL"/>
    <n v="10065172"/>
    <n v="0"/>
    <n v="0"/>
    <n v="0"/>
    <s v="-"/>
    <n v="0"/>
    <n v="0"/>
  </r>
  <r>
    <x v="4"/>
    <x v="17"/>
    <s v="PROYECTOS"/>
    <s v="CONSERVACION VIAL"/>
    <s v="40027077-0"/>
    <s v="CONSERVACION CAMINOS BASICOS REGION DEL MAULE 2020 (PLAN DE RECUPERACION)"/>
    <s v="INTERPROVINCIAL"/>
    <s v="INTERCOMUNAL"/>
    <n v="0"/>
    <n v="13234000"/>
    <n v="13234000"/>
    <n v="5402583.5520000001"/>
    <n v="0.40823511802931844"/>
    <n v="9766000"/>
    <n v="400000"/>
  </r>
  <r>
    <x v="4"/>
    <x v="17"/>
    <s v="PROYECTOS"/>
    <s v="CONSERVACION VIAL"/>
    <s v="40027080-0"/>
    <s v="CONSERVACION RED VIAL REGION DEL MAULE 2020 (PLAN DE RECUPERACION)"/>
    <s v="INTERPROVINCIAL"/>
    <s v="INTERCOMUNAL"/>
    <n v="0"/>
    <n v="4417000"/>
    <n v="4417000"/>
    <n v="535824.71400000004"/>
    <n v="0.12130964772470003"/>
    <n v="3760000"/>
    <n v="0"/>
  </r>
  <r>
    <x v="4"/>
    <x v="17"/>
    <s v="PROYECTOS"/>
    <s v="CONSERVACION VIAL"/>
    <s v="40027841-0"/>
    <s v="CONSERVACION RED VIAL, REGION DEL MAULE 2020 -2022"/>
    <s v="INTERPROVINCIAL"/>
    <s v="INTERCOMUNAL"/>
    <n v="0"/>
    <n v="3694375"/>
    <n v="3694375"/>
    <n v="1735029.52"/>
    <n v="0.46964087836237522"/>
    <n v="8885000"/>
    <n v="200000"/>
  </r>
  <r>
    <x v="4"/>
    <x v="6"/>
    <s v="PROYECTOS"/>
    <s v="CONSERVACION VIAL"/>
    <s v="40011096-0"/>
    <s v="CONSERVACION RED VIAL REGIÓN DE ÑUBLE 2020"/>
    <s v="DIGUILLÍN, ITATA, PUNILLA"/>
    <s v="CHILLAN, YUNGAY, COBQUECURA, TREGUACO, COIHUECO, SAN NICOLAS"/>
    <n v="2101061"/>
    <n v="0"/>
    <n v="0"/>
    <n v="0"/>
    <s v="-"/>
    <n v="0"/>
    <n v="0"/>
  </r>
  <r>
    <x v="4"/>
    <x v="6"/>
    <s v="PROYECTOS"/>
    <s v="CONSERVACION VIAL"/>
    <s v="40020152-0"/>
    <s v="CONSERVACION RED VIAL ADMINISTRACIÓN DIRECTA, REGIÓN DE ÑUBLE 2021"/>
    <s v="DIGUILLÍN, ITATA, PUNILLA"/>
    <s v="CHILLAN, YUNGAY, COBQUECURA, TREGUACO, COIHUECO, SAN NICOLAS"/>
    <n v="646738"/>
    <n v="647000"/>
    <n v="647000"/>
    <n v="990.42899999999997"/>
    <n v="1.5308021638330757E-3"/>
    <n v="0"/>
    <n v="0"/>
  </r>
  <r>
    <x v="4"/>
    <x v="6"/>
    <s v="PROYECTOS"/>
    <s v="MEJORAMIENTO RED VIAL REGIONAL SECUNDARIA"/>
    <s v="40025508-0"/>
    <s v="MEJORAMIENTO RUTA INTERCOMUNAL DE SECANO INTERIOR DE ÑUBLE"/>
    <s v="ITATA"/>
    <s v="NINHUE, PORTEZUELO"/>
    <n v="523520"/>
    <n v="18000"/>
    <n v="18000"/>
    <n v="0"/>
    <n v="0"/>
    <n v="0"/>
    <n v="0"/>
  </r>
  <r>
    <x v="4"/>
    <x v="6"/>
    <s v="PROYECTOS"/>
    <s v="EQUIPAMIENTO"/>
    <s v="40026069-0"/>
    <s v="ADQUISICION  DE PUENTES METALICOS DIRECCION DE VIALIDAD ÑUBLE"/>
    <s v="INTERPROVINCIAL"/>
    <s v="INTERCOMUNAL"/>
    <n v="3067500"/>
    <n v="0"/>
    <n v="0"/>
    <n v="0"/>
    <s v="-"/>
    <n v="0"/>
    <n v="0"/>
  </r>
  <r>
    <x v="4"/>
    <x v="6"/>
    <s v="PROYECTOS"/>
    <s v=""/>
    <s v="40026097-16"/>
    <s v="CONSERVACION PROGRAMAS PERMANENTES REGION DE ÑUBLE (PLAN DE RECUPERACION)"/>
    <s v="INTERPROVINCIAL"/>
    <s v="INTERCOMUNAL"/>
    <n v="10910000"/>
    <n v="0"/>
    <n v="0"/>
    <n v="0"/>
    <s v="-"/>
    <n v="0"/>
    <n v="0"/>
  </r>
  <r>
    <x v="4"/>
    <x v="6"/>
    <s v="PROYECTOS"/>
    <s v="CONSERVACION VIAL"/>
    <s v="40027107-0"/>
    <s v="CONSERVACION CAMINOS BASICOS REGION DE ÑUBLE 2020 PLAN DE RECUPERACION"/>
    <s v="DIGUILLÍN, PUNILLA"/>
    <s v="PEMUCO, SAN NICOLAS"/>
    <n v="0"/>
    <n v="6304000"/>
    <n v="6304000"/>
    <n v="767259.85100000002"/>
    <n v="0.12171000174492386"/>
    <n v="12527000"/>
    <n v="0"/>
  </r>
  <r>
    <x v="4"/>
    <x v="6"/>
    <s v="PROYECTOS"/>
    <s v="CONSERVACION VIAL"/>
    <s v="40027831-0"/>
    <s v="CONSERVACION RED VIAL REGIÓN DE ÑUBLE 2020 2022 PLAN RECUPERACION"/>
    <s v="INTERPROVINCIAL"/>
    <s v="INTERCOMUNAL"/>
    <n v="0"/>
    <n v="7950010"/>
    <n v="7950010"/>
    <n v="2817255.5039999997"/>
    <n v="0.35437131575935121"/>
    <n v="7822000"/>
    <n v="0"/>
  </r>
  <r>
    <x v="4"/>
    <x v="6"/>
    <s v="PROYECTOS"/>
    <s v="CONSERVACION VIAL"/>
    <s v="40028665-0"/>
    <s v="CONSERVACION PASADAS URBANAS REGIÓN DE ÑUBLE GLOSA 7"/>
    <s v="INTERPROVINCIAL"/>
    <s v="INTERCOMUNAL"/>
    <n v="0"/>
    <n v="78000"/>
    <n v="78000"/>
    <n v="0"/>
    <n v="0"/>
    <n v="78000"/>
    <n v="0"/>
  </r>
  <r>
    <x v="4"/>
    <x v="7"/>
    <s v="PROYECTOS"/>
    <s v="MEJORAMIENTO RED VIAL REGIONAL PRINCIPAL"/>
    <s v="30067364-0"/>
    <s v="CONSTRUCCION PUENTE EN RIO BIOBIO, SECTOR: CHIGUAYANTE-LAJA VIII REG"/>
    <s v="CONCEPCION"/>
    <s v="HUALQUI, SANTA JUANA"/>
    <n v="20143250"/>
    <n v="0"/>
    <n v="0"/>
    <n v="0"/>
    <s v="-"/>
    <n v="0"/>
    <n v="0"/>
  </r>
  <r>
    <x v="4"/>
    <x v="7"/>
    <s v="PROYECTOS"/>
    <s v="MEJORAMIENTO RED VIAL REGIONAL SECUNDARIA"/>
    <s v="30259523-0"/>
    <s v="MEJORAMIENTO RUTA Q-806 CRUCE RUTA 5 MULCHÉN - NEGRETE, PROVINCIA BIO BIO"/>
    <s v="BIO BIO"/>
    <s v="MULCHEN, NEGRETE"/>
    <n v="1390600"/>
    <n v="1454318"/>
    <n v="1454318"/>
    <n v="15183.124"/>
    <n v="1.0440030309739685E-2"/>
    <n v="0"/>
    <n v="0"/>
  </r>
  <r>
    <x v="4"/>
    <x v="7"/>
    <s v="PROYECTOS"/>
    <s v="DESARROLLO VIAL AREAS COSTERAS"/>
    <s v="30286872-0"/>
    <s v="REPOSICION PUENTE LARAQUETE, COMUNA DE ARAUCO, PROVINCIA DE ARAUCO"/>
    <s v="ARAUCO"/>
    <s v="ARAUCO"/>
    <n v="480575"/>
    <n v="483000"/>
    <n v="483000"/>
    <n v="316.70499999999998"/>
    <n v="6.5570393374741196E-4"/>
    <n v="2580000"/>
    <n v="0"/>
  </r>
  <r>
    <x v="4"/>
    <x v="7"/>
    <s v="PROYECTOS"/>
    <s v="MEJORAMIENTO RED VIAL REGIONAL SECUNDARIA"/>
    <s v="30445322-0"/>
    <s v="MEJORAMIENTO CAMINO BÁSICO INTERMEDIO, RALCO-PALMUCHO, RUTA Q-689"/>
    <s v="BIO BIO"/>
    <s v="ALTO BIO BIO"/>
    <n v="613500"/>
    <n v="614010"/>
    <n v="614010"/>
    <n v="66.945999999999998"/>
    <n v="1.0903079754401394E-4"/>
    <n v="4601000"/>
    <n v="4885000"/>
  </r>
  <r>
    <x v="4"/>
    <x v="7"/>
    <s v="PROYECTOS"/>
    <s v="CONSERVACION VIAL"/>
    <s v="40011104-0"/>
    <s v="CONSERVACION RED VIAL REGIÓN DEL BIOBIO 2020"/>
    <s v="CONCEPCION, ARAUCO, BIO BIO"/>
    <s v="CORONEL, LOTA, SAN PEDRO DE LA PAZ, TOME, LEBU, CONTULMO, LOS ALAMOS, MULCHEN, NACIMIENTO, SAN ROSENDO"/>
    <n v="3524361"/>
    <n v="0"/>
    <n v="0"/>
    <n v="0"/>
    <s v="-"/>
    <n v="0"/>
    <n v="0"/>
  </r>
  <r>
    <x v="4"/>
    <x v="7"/>
    <s v="PROYECTOS"/>
    <s v="CONSERVACION VIAL"/>
    <s v="40020157-0"/>
    <s v="CONSERVACION RED VIAL ADMINISTRACIÓN DIRECTA, REGIÓN DEL BIOBIO 2021"/>
    <s v="CONCEPCION, ARAUCO, BIO BIO"/>
    <s v="CORONEL, FLORIDA, HUALQUI, PENCO, TOME, CAÑETE, CONTULMO, LOS ALAMOS, ANTUCO, CABRERO, NACIMIENTO"/>
    <n v="2198388"/>
    <n v="2199000"/>
    <n v="2199000"/>
    <n v="1765.2619999999999"/>
    <n v="8.027567075943611E-4"/>
    <n v="0"/>
    <n v="0"/>
  </r>
  <r>
    <x v="4"/>
    <x v="7"/>
    <s v="PROYECTOS"/>
    <s v="CONSERVACION VIAL"/>
    <s v="40026081-0"/>
    <s v="CONSERVACION RUTA Q-45, SECTOR LOS ANGELES-ANTUCO 2020 -2022 PLAN RECUPERACION"/>
    <s v="INTERPROVINCIAL"/>
    <s v="INTERCOMUNAL"/>
    <n v="0"/>
    <n v="2219500"/>
    <n v="2219500"/>
    <n v="1508821.828"/>
    <n v="0.67980258076143274"/>
    <n v="5994000"/>
    <n v="0"/>
  </r>
  <r>
    <x v="4"/>
    <x v="7"/>
    <s v="PROYECTOS"/>
    <s v="CONSERVACION VIAL"/>
    <s v="40026084-0"/>
    <s v="CONSERVACION RUTA 160 CORONEL-SAN PEDRO DE LA PAZ Y TRES PINOS-LEBU 2020 - 2022 PLAN RECUP"/>
    <s v="CONCEPCION"/>
    <s v="CORONEL, SAN PEDRO DE LA PAZ"/>
    <n v="0"/>
    <n v="1967000"/>
    <n v="1967000"/>
    <n v="336.39299999999997"/>
    <n v="1.7101830198271479E-4"/>
    <n v="3283000"/>
    <n v="0"/>
  </r>
  <r>
    <x v="4"/>
    <x v="7"/>
    <s v="PROYECTOS"/>
    <s v="CONSERVACION VIAL"/>
    <s v="40026087-0"/>
    <s v="CONSERVACION RUTA 156 EN REGION DEL BIOBIO 2020 -2022 PLAN RECUPERACION"/>
    <s v="INTERPROVINCIAL"/>
    <s v="INTERCOMUNAL"/>
    <n v="0"/>
    <n v="1621000"/>
    <n v="1621000"/>
    <n v="403905.614"/>
    <n v="0.24917064404688463"/>
    <n v="11525000"/>
    <n v="0"/>
  </r>
  <r>
    <x v="4"/>
    <x v="7"/>
    <s v="PROYECTOS"/>
    <s v=""/>
    <s v="40026097-8"/>
    <s v="CONSERVACION PROGRAMAS PERMANENTES REGION DEL BIO BIO (PLAN DE RECUPERACION)"/>
    <s v="INTERPROVINCIAL"/>
    <s v="INTERCOMUNAL"/>
    <n v="28079589"/>
    <n v="0"/>
    <n v="0"/>
    <n v="0"/>
    <s v="-"/>
    <n v="0"/>
    <n v="0"/>
  </r>
  <r>
    <x v="4"/>
    <x v="7"/>
    <s v="PROYECTOS"/>
    <s v="CONSERVACION VIAL"/>
    <s v="40027103-0"/>
    <s v="CONSERVACION CAMINOS BASICOS REGION DEL BIOBIO 2020(PLAN DE RECUPERACION)"/>
    <s v="BIO BIO"/>
    <s v="MULCHEN"/>
    <n v="0"/>
    <n v="13463500"/>
    <n v="13463500"/>
    <n v="3186182.4899999998"/>
    <n v="0.23665335833921342"/>
    <n v="12659000"/>
    <n v="0"/>
  </r>
  <r>
    <x v="4"/>
    <x v="7"/>
    <s v="PROYECTOS"/>
    <s v="CONSERVACION VIAL"/>
    <s v="40027106-0"/>
    <s v="CONSERVACION RED VIAL REGION DEL BIOBIO 2020 (PLAN DE RECUPERACION)"/>
    <s v="INTERPROVINCIAL"/>
    <s v="INTERCOMUNAL"/>
    <n v="0"/>
    <n v="23866500"/>
    <n v="23866500"/>
    <n v="3238450.469"/>
    <n v="0.13569021301824732"/>
    <n v="20500000"/>
    <n v="250000"/>
  </r>
  <r>
    <x v="4"/>
    <x v="7"/>
    <s v="PROYECTOS"/>
    <s v="CONSERVACION VIAL"/>
    <s v="40027710-0"/>
    <s v="CONSERVACION GLOBAL RED VIAL REGION DEL BIOBIO AÑOS 2021-2022 PLAN DE RECUPERACION"/>
    <s v="INTERPROVINCIAL"/>
    <s v="INTERCOMUNAL"/>
    <n v="0"/>
    <n v="220000"/>
    <n v="220000"/>
    <n v="0"/>
    <n v="0"/>
    <n v="0"/>
    <n v="0"/>
  </r>
  <r>
    <x v="4"/>
    <x v="7"/>
    <s v="PROYECTOS"/>
    <s v="CONSERVACION VIAL"/>
    <s v="40027842-0"/>
    <s v="CONSERVACION RED VIAL REGION DEL BIO BIO 2020"/>
    <s v="INTERPROVINCIAL"/>
    <s v="INTERCOMUNAL"/>
    <n v="0"/>
    <n v="4630000"/>
    <n v="4630000"/>
    <n v="2645463.5529999998"/>
    <n v="0.57137441749460038"/>
    <n v="9081000"/>
    <n v="0"/>
  </r>
  <r>
    <x v="4"/>
    <x v="7"/>
    <s v="PROYECTOS"/>
    <s v="CONSERVACION VIAL"/>
    <s v="40030515-0"/>
    <s v="CONSERVACION PASADAS URBANAS REGION DEL BIOBIO GLOSA 7"/>
    <s v="INTERPROVINCIAL"/>
    <s v="INTERCOMUNAL"/>
    <n v="0"/>
    <n v="250000"/>
    <n v="250000"/>
    <n v="0"/>
    <n v="0"/>
    <n v="0"/>
    <n v="0"/>
  </r>
  <r>
    <x v="4"/>
    <x v="7"/>
    <s v="PROYECTOS"/>
    <s v="CONSERVACION VIAL"/>
    <s v="40031617-0"/>
    <s v="CONSERVACION CAMINOS PLAN INDIGENA REGION DEL BIOBIO 2021 (PLAN DE RECUPERACIÓN)"/>
    <s v="INTERPROVINCIAL"/>
    <s v="INTERCOMUNAL"/>
    <n v="0"/>
    <n v="576000"/>
    <n v="576000"/>
    <n v="196.821"/>
    <n v="3.4170312499999999E-4"/>
    <n v="3927000"/>
    <n v="0"/>
  </r>
  <r>
    <x v="4"/>
    <x v="8"/>
    <s v="PROYECTOS"/>
    <s v="MEJORAMIENTO RED VIAL REGIONAL SECUNDARIA"/>
    <s v="30076636-0"/>
    <s v="REPOSICION PUENTE MUCO, LAUTARO"/>
    <s v="CAUTIN"/>
    <s v="LAUTARO"/>
    <n v="0"/>
    <n v="430450"/>
    <n v="430450"/>
    <n v="550.98"/>
    <n v="1.2800092926007667E-3"/>
    <n v="1187000"/>
    <n v="0"/>
  </r>
  <r>
    <x v="4"/>
    <x v="8"/>
    <s v="PROYECTOS"/>
    <s v="EQUIPAMIENTO"/>
    <s v="30480301-0"/>
    <s v="REPOSICION TALLER DE MAQUINARIAS DIRECCIÓN DE VIALIDAD PROVINCIA DE CAUTÍN,"/>
    <s v="CAUTIN"/>
    <s v="TEMUCO"/>
    <n v="3476500"/>
    <n v="0"/>
    <n v="0"/>
    <n v="0"/>
    <s v="-"/>
    <n v="0"/>
    <n v="0"/>
  </r>
  <r>
    <x v="4"/>
    <x v="8"/>
    <s v="PROYECTOS"/>
    <s v="SEGURIDAD VIAL, CICLOVIAS Y PASARELAS"/>
    <s v="40006608-0"/>
    <s v="CONSERVACION SISTEMA SEÑALIZACION INFORMATIVA IX REGION 2019"/>
    <s v="CAUTIN, MALLECO"/>
    <s v="TEMUCO, CARAHUE, CUNCO, CURARREHUE, FREIRE, GALVARINO, GORBEA, LAUTARO, LONCOCHE, MELIPEUCO, NUEVA IMPERIAL, PADRE LAS CASAS, PERQUENCO, PITRUFQUEN, PUCON, SAAVEDRA, TEODORO SCHMIDT, TOLTEN, VILCUN, VILLARRICA, ANGOL, COLLIPULLI, CURACAUTIN, ERCILLA, LONQ"/>
    <n v="0"/>
    <n v="630000"/>
    <n v="630000"/>
    <n v="248.447"/>
    <n v="3.9436031746031749E-4"/>
    <n v="155000"/>
    <n v="0"/>
  </r>
  <r>
    <x v="4"/>
    <x v="8"/>
    <s v="PROYECTOS"/>
    <s v="CONSERVACION VIAL"/>
    <s v="40011169-0"/>
    <s v="CONSERVACION RED VIAL REGIÓN DE LA ARAUCANIA 2020"/>
    <s v="CAUTIN, MALLECO"/>
    <s v="CARAHUE, GALVARINO, GORBEA, SAAVEDRA, TEODORO SCHMIDT, ANGOL, ERCILLA, LOS SAUCES, LUMACO, PUREN"/>
    <n v="3998795"/>
    <n v="0"/>
    <n v="0"/>
    <n v="0"/>
    <s v="-"/>
    <n v="0"/>
    <n v="0"/>
  </r>
  <r>
    <x v="4"/>
    <x v="8"/>
    <s v="PROYECTOS"/>
    <s v="MEJORAMIENTO RED VIAL REGIONAL SECUNDARIA"/>
    <s v="40016546-0"/>
    <s v="MEJORAMIENTO CBI RUTA 300 LAS HORTENCIAS-QUECHEREHUE"/>
    <s v="CAUTIN"/>
    <s v="CUNCO"/>
    <n v="1808953"/>
    <n v="862031"/>
    <n v="862031"/>
    <n v="132761.18400000001"/>
    <n v="0.15400975602965555"/>
    <n v="5081000"/>
    <n v="0"/>
  </r>
  <r>
    <x v="4"/>
    <x v="8"/>
    <s v="PROYECTOS"/>
    <s v="MEJORAMIENTO RED VIAL REGIONAL PRINCIPAL"/>
    <s v="40018637-0"/>
    <s v="MEJORAMIENTO CBI IMPERIAL CARAHUE POR EL BAJO"/>
    <s v="CAUTIN"/>
    <s v="CARAHUE, NUEVA IMPERIAL"/>
    <n v="561046"/>
    <n v="586125"/>
    <n v="586125"/>
    <n v="4450.674"/>
    <n v="7.5933870761356369E-3"/>
    <n v="5024000"/>
    <n v="0"/>
  </r>
  <r>
    <x v="4"/>
    <x v="8"/>
    <s v="PROYECTOS"/>
    <s v="MEJORAMIENTO RED VIAL REGIONAL SECUNDARIA"/>
    <s v="40019598-0"/>
    <s v="MEJORAMIENTO CBI ALLIPÉN FOLILCO LAFQUÉN, FREIRE"/>
    <s v="CAUTIN"/>
    <s v="FREIRE"/>
    <n v="1253687"/>
    <n v="917000"/>
    <n v="917000"/>
    <n v="4296.5839999999998"/>
    <n v="4.6854787350054522E-3"/>
    <n v="2800000"/>
    <n v="461000"/>
  </r>
  <r>
    <x v="4"/>
    <x v="8"/>
    <s v="PROYECTOS"/>
    <s v="CONSERVACION VIAL"/>
    <s v="40020158-0"/>
    <s v="CONSERVACION REDVIAL ADMINISTRACION DIRECTA REGION DE ARAUCANIA 2021"/>
    <s v="CAUTIN, MALLECO"/>
    <s v="CARAHUE, FREIRE, GALVARINO, PUCON, TEODORO SCHMIDT, VILCUN, PUREN, RENAICO, TRAIGUEN, VICTORIA"/>
    <n v="2982314"/>
    <n v="2983000"/>
    <n v="2983000"/>
    <n v="9473.1329999999998"/>
    <n v="3.1757066711364398E-3"/>
    <n v="0"/>
    <n v="0"/>
  </r>
  <r>
    <x v="4"/>
    <x v="8"/>
    <s v="PROYECTOS"/>
    <s v="CONSERVACION VIAL"/>
    <s v="40020172-0"/>
    <s v="CONSERVACION CAMINOS PLAN INDIGENA REGION DE LA ARAUCANIA 2021"/>
    <s v="CAUTIN, MALLECO"/>
    <s v="CUNCO, CURARREHUE, PERQUENCO, PITRUFQUEN, TOLTEN, VILLARRICA, COLLIPULLI, ERCILLA, LONQUIMAY, VICTORIA"/>
    <n v="13736801"/>
    <n v="0"/>
    <n v="0"/>
    <n v="0"/>
    <s v="-"/>
    <n v="0"/>
    <n v="0"/>
  </r>
  <r>
    <x v="4"/>
    <x v="8"/>
    <s v="PROYECTOS"/>
    <s v="EQUIPAMIENTO"/>
    <s v="40025154-0"/>
    <s v="CONSERVACION EQUIPAMIENTO TECNOLOGICO PLAZA DE PEAJE TUNEL LAS RAICES"/>
    <s v="MALLECO"/>
    <s v="LONQUIMAY"/>
    <n v="64418"/>
    <n v="65500"/>
    <n v="65500"/>
    <n v="0"/>
    <n v="0"/>
    <n v="66000"/>
    <n v="0"/>
  </r>
  <r>
    <x v="4"/>
    <x v="8"/>
    <s v="PROYECTOS"/>
    <s v="CONSERVACION VIAL"/>
    <s v="40026097-0"/>
    <s v="CONSERVACION PROGRAMAS PERMANENTES REGION DE LA ARAUCANÍA (PLAN DE RECUPERACION)"/>
    <s v="INTERPROVINCIAL"/>
    <s v="INTERCOMUNAL"/>
    <n v="18871758"/>
    <n v="0"/>
    <n v="0"/>
    <n v="0"/>
    <s v="-"/>
    <n v="0"/>
    <n v="0"/>
  </r>
  <r>
    <x v="4"/>
    <x v="8"/>
    <s v="PROYECTOS"/>
    <s v="MEJORAMIENTO RED VIAL REGIONAL SECUNDARIA"/>
    <s v="40026117-0"/>
    <s v="REPOSICION PUENTE MUCO, LAUTARO"/>
    <s v="CAUTIN"/>
    <s v="LAUTARO"/>
    <n v="633950"/>
    <n v="0"/>
    <n v="0"/>
    <n v="0"/>
    <s v="-"/>
    <n v="0"/>
    <n v="0"/>
  </r>
  <r>
    <x v="4"/>
    <x v="8"/>
    <s v="PROYECTOS"/>
    <s v="EQUIPAMIENTO"/>
    <s v="40026223-0"/>
    <s v="EQUIPAMIENTO  PROGRAMA DE COMPRA DE PUENTES MECANO DOBLES 500 MTS"/>
    <s v="INTERPROVINCIAL"/>
    <s v="INTERCOMUNAL"/>
    <n v="1022500"/>
    <n v="0"/>
    <n v="0"/>
    <n v="0"/>
    <s v="-"/>
    <n v="0"/>
    <n v="0"/>
  </r>
  <r>
    <x v="4"/>
    <x v="8"/>
    <s v="PROYECTOS"/>
    <s v="DESARROLLO VIAL AREAS COSTERAS"/>
    <s v="40026294-0"/>
    <s v="MEJORAMIENTO CBI PUERTO SAAVEDRA PUENTE BUDI"/>
    <s v="CAUTIN"/>
    <s v="SAAVEDRA"/>
    <n v="593050"/>
    <n v="613010"/>
    <n v="613010"/>
    <n v="360.15699999999998"/>
    <n v="5.8752222639108659E-4"/>
    <n v="2448000"/>
    <n v="1090000"/>
  </r>
  <r>
    <x v="4"/>
    <x v="8"/>
    <s v="PROYECTOS"/>
    <s v="MEJORAMIENTO RED VIAL REGIONAL SECUNDARIA"/>
    <s v="40026297-0"/>
    <s v="MEJORAMIENTO CBI CANCURA CATRIPULLI"/>
    <s v="CAUTIN"/>
    <s v="CURARREHUE"/>
    <n v="1390600"/>
    <n v="0"/>
    <n v="0"/>
    <n v="0"/>
    <s v="-"/>
    <n v="0"/>
    <n v="0"/>
  </r>
  <r>
    <x v="4"/>
    <x v="8"/>
    <s v="PROYECTOS"/>
    <s v="MEJORAMIENTO RED VIAL REGIONAL PRINCIPAL"/>
    <s v="40026906-0"/>
    <s v="MEJORAMIENTO RUTA CRUCE S-52 CANCURA-BOLDO HUACHO-CRUCE S-482"/>
    <s v="CAUTIN"/>
    <s v="CURARREHUE"/>
    <n v="0"/>
    <n v="590600"/>
    <n v="590600"/>
    <n v="2640.4070000000002"/>
    <n v="4.47071960717914E-3"/>
    <n v="3000000"/>
    <n v="981000"/>
  </r>
  <r>
    <x v="4"/>
    <x v="8"/>
    <s v="PROYECTOS"/>
    <s v="CONSERVACION VIAL"/>
    <s v="40027817-0"/>
    <s v="CONSERVACION RED VIAL REGION DE LA ARAUCANIA 2020-2022"/>
    <s v="INTERPROVINCIAL"/>
    <s v="INTERCOMUNAL"/>
    <n v="0"/>
    <n v="4051000"/>
    <n v="4051000"/>
    <n v="1257593.3770000001"/>
    <n v="0.31044023130091336"/>
    <n v="9438000"/>
    <n v="0"/>
  </r>
  <r>
    <x v="4"/>
    <x v="8"/>
    <s v="PROYECTOS"/>
    <s v="CONSERVACION VIAL"/>
    <s v="40027818-0"/>
    <s v="CONSERVACION RED VIAL REGION DE LA ARAUCANIA 2020-2022 PLAN RECUPERACIÓN"/>
    <s v="INTERPROVINCIAL"/>
    <s v="INTERCOMUNAL"/>
    <n v="0"/>
    <n v="6845000"/>
    <n v="6845000"/>
    <n v="255253.26700000002"/>
    <n v="3.7290469978086195E-2"/>
    <n v="4051000"/>
    <n v="0"/>
  </r>
  <r>
    <x v="4"/>
    <x v="8"/>
    <s v="PROYECTOS"/>
    <s v="CONSERVACION VIAL"/>
    <s v="40027996-0"/>
    <s v="CONSERVACION CAMINOS PLAN INDÍGENA REGIÓN DE LA ARAUCANIA 2020 PLAN DE RECUPERACION"/>
    <s v="INTERPROVINCIAL"/>
    <s v="INTERCOMUNAL"/>
    <n v="0"/>
    <n v="8335000"/>
    <n v="8335000"/>
    <n v="3967774.0780000002"/>
    <n v="0.47603768182363532"/>
    <n v="5655000"/>
    <n v="0"/>
  </r>
  <r>
    <x v="4"/>
    <x v="8"/>
    <s v="PROYECTOS"/>
    <s v="CONSERVACION VIAL"/>
    <s v="40029496-0"/>
    <s v="CONSERVACION CAMINOS BASICOS REGION DE LA ARAUCANIA 2020"/>
    <s v="INTERPROVINCIAL"/>
    <s v="INTERCOMUNAL"/>
    <n v="0"/>
    <n v="5422000"/>
    <n v="5422000"/>
    <n v="35644.978000000003"/>
    <n v="6.574138325341203E-3"/>
    <n v="22000000"/>
    <n v="1600000"/>
  </r>
  <r>
    <x v="4"/>
    <x v="9"/>
    <s v="ESTUDIOS BÁSICOS"/>
    <s v="ESTUDIOS BASICOS DE VIALIDAD"/>
    <s v="40021412-0"/>
    <s v="DIAGNOSTICO PUENTE CALLE CALLE 1"/>
    <s v="VALDIVIA"/>
    <s v="VALDIVIA"/>
    <n v="214725"/>
    <n v="8500"/>
    <n v="8500"/>
    <n v="50.405999999999999"/>
    <n v="5.9301176470588236E-3"/>
    <n v="564000"/>
    <n v="0"/>
  </r>
  <r>
    <x v="4"/>
    <x v="9"/>
    <s v="PROYECTOS"/>
    <s v="RUTA PRECORDILLERANA"/>
    <s v="30071390-0"/>
    <s v="MEJORAMIENTO RUTAS S/ROL, T-981-U SECTOR: CRUCERO-ENTRELAGOS"/>
    <s v="RANCO"/>
    <s v="RIO BUENO"/>
    <n v="807775"/>
    <n v="0"/>
    <n v="0"/>
    <n v="0"/>
    <s v="-"/>
    <n v="0"/>
    <n v="0"/>
  </r>
  <r>
    <x v="4"/>
    <x v="9"/>
    <s v="PROYECTOS"/>
    <s v="VIALIDAD URBANA"/>
    <s v="30093222-0"/>
    <s v="MEJORAMIENTO CONEXIÓN VIAL PASADA POR CORRAL"/>
    <s v="VALDIVIA"/>
    <s v="CORRAL"/>
    <n v="1906261"/>
    <n v="2310261"/>
    <n v="2310261"/>
    <n v="5635.5940000000001"/>
    <n v="2.4393754645037941E-3"/>
    <n v="7362000"/>
    <n v="6544000"/>
  </r>
  <r>
    <x v="4"/>
    <x v="9"/>
    <s v="PROYECTOS"/>
    <s v="RUTA PRECORDILLERANA"/>
    <s v="30106340-0"/>
    <s v="CONSTRUCCION Y MEJORAMIENTO T - 415, SECTOR ÑANCUL - RIÑIHUE"/>
    <s v="VALDIVIA"/>
    <s v="LOS LAGOS, PANGUIPULLI"/>
    <n v="531700"/>
    <n v="0"/>
    <n v="0"/>
    <n v="0"/>
    <s v="-"/>
    <n v="0"/>
    <n v="0"/>
  </r>
  <r>
    <x v="4"/>
    <x v="9"/>
    <s v="PROYECTOS"/>
    <s v="CAMINOS NACIONALES"/>
    <s v="30132448-0"/>
    <s v="MEJORAMIENTO RUTA 208 LA UNION -RAPACO"/>
    <s v="RANCO"/>
    <s v="LA UNION"/>
    <n v="316975"/>
    <n v="0"/>
    <n v="0"/>
    <n v="0"/>
    <s v="-"/>
    <n v="0"/>
    <n v="0"/>
  </r>
  <r>
    <x v="4"/>
    <x v="9"/>
    <s v="PROYECTOS"/>
    <s v="VIALIDAD URBANA"/>
    <s v="30458860-0"/>
    <s v="MEJORAMIENTO RUTA T-350 VALDIVIA - NIEBLA"/>
    <s v="VALDIVIA"/>
    <s v="VALDIVIA"/>
    <n v="255625"/>
    <n v="75000"/>
    <n v="75000"/>
    <n v="0"/>
    <n v="0"/>
    <n v="550000"/>
    <n v="279000"/>
  </r>
  <r>
    <x v="4"/>
    <x v="9"/>
    <s v="PROYECTOS"/>
    <s v="MEJORAMIENTO RED VIAL REGIONAL SECUNDARIA"/>
    <s v="30480981-0"/>
    <s v="MEJORAMIENTO T-210: CRUCE RUTA 5 - CIRUELOS - PUREO"/>
    <s v="VALDIVIA"/>
    <s v="MARIQUINA"/>
    <n v="0"/>
    <n v="1176000"/>
    <n v="1176000"/>
    <n v="7857.58"/>
    <n v="6.6816156462585034E-3"/>
    <n v="3485000"/>
    <n v="0"/>
  </r>
  <r>
    <x v="4"/>
    <x v="9"/>
    <s v="PROYECTOS"/>
    <s v="MEJORAMIENTO RED VIAL REGIONAL PRINCIPAL"/>
    <s v="40002586-0"/>
    <s v="MEJORAMIENTO CBI CRUCE RUTA 5-CIRUELOS- PUMILLAHUE"/>
    <s v="VALDIVIA"/>
    <s v="MARIQUINA"/>
    <n v="419225"/>
    <n v="1909210"/>
    <n v="1909210"/>
    <n v="324854.79300000001"/>
    <n v="0.17015142022092908"/>
    <n v="93000"/>
    <n v="0"/>
  </r>
  <r>
    <x v="4"/>
    <x v="9"/>
    <s v="PROYECTOS"/>
    <s v="CONSERVACION VIAL"/>
    <s v="40011133-0"/>
    <s v="CONSERVACION RED VIAL REGIÓN DE LOS RIOS 2020"/>
    <s v="VALDIVIA, RANCO"/>
    <s v="CORRAL, LOS LAGOS, MARIQUINA, LA UNION, LAGO RANCO, RIO BUENO"/>
    <n v="2141812"/>
    <n v="0"/>
    <n v="0"/>
    <n v="0"/>
    <s v="-"/>
    <n v="0"/>
    <n v="0"/>
  </r>
  <r>
    <x v="4"/>
    <x v="9"/>
    <s v="PROYECTOS"/>
    <s v="VIALIDAD URBANA"/>
    <s v="40011832-0"/>
    <s v="CONSTRUCCION BY PASS SAN JOSE DE LA MARIQUINA"/>
    <s v="VALDIVIA"/>
    <s v="MARIQUINA"/>
    <n v="51125"/>
    <n v="0"/>
    <n v="0"/>
    <n v="0"/>
    <s v="-"/>
    <n v="0"/>
    <n v="0"/>
  </r>
  <r>
    <x v="4"/>
    <x v="9"/>
    <s v="PROYECTOS"/>
    <s v="CONSERVACION VIAL"/>
    <s v="40020150-0"/>
    <s v="CONSERVACION RED VIAL ADMINISTRACIÓN DIRECTA, REGIÓN DE LOS RÍOS 2021"/>
    <s v="VALDIVIA, RANCO"/>
    <s v="CORRAL, LOS LAGOS, MARIQUINA, PAILLACO, LA UNION, RIO BUENO"/>
    <n v="834880"/>
    <n v="835000"/>
    <n v="835000"/>
    <n v="905.46299999999997"/>
    <n v="1.0843868263473054E-3"/>
    <n v="0"/>
    <n v="0"/>
  </r>
  <r>
    <x v="4"/>
    <x v="9"/>
    <s v="PROYECTOS"/>
    <s v="MEJORAMIENTO RED VIAL REGIONAL PRINCIPAL"/>
    <s v="40021403-0"/>
    <s v="CONSTRUCCION MEJORAMIENTO CONSTRUCCIÒN RED INTERLAGOS SEGUNDA ETAPA REGIÓN, DE LOS RÌOS"/>
    <s v="VALDIVIA, RANCO"/>
    <s v="LOS LAGOS, PAILLACO, PANGUIPULLI, LA UNION, FUTRONO, RIO BUENO"/>
    <n v="153375"/>
    <n v="0"/>
    <n v="0"/>
    <n v="0"/>
    <s v="-"/>
    <n v="0"/>
    <n v="0"/>
  </r>
  <r>
    <x v="4"/>
    <x v="9"/>
    <s v="PROYECTOS"/>
    <s v="MEJORAMIENTO RED VIAL REGIONAL PRINCIPAL"/>
    <s v="40021516-0"/>
    <s v="CONSTRUCCION ACCESO A PARQUE NACIONAL PUYEHUE"/>
    <s v="INTERPROVINCIAL"/>
    <s v="INTERCOMUNAL"/>
    <n v="255625"/>
    <n v="256000"/>
    <n v="256000"/>
    <n v="0"/>
    <n v="0"/>
    <n v="147300"/>
    <n v="0"/>
  </r>
  <r>
    <x v="4"/>
    <x v="9"/>
    <s v="PROYECTOS"/>
    <s v=""/>
    <s v="40026097-14"/>
    <s v="CONSERVACION PROGRAMAS PERMANENTES REGION DE LOS RÍOS (PLAN DE RECUPERACION)"/>
    <s v="INTERPROVINCIAL"/>
    <s v="INTERCOMUNAL"/>
    <n v="11409725"/>
    <n v="0"/>
    <n v="0"/>
    <n v="0"/>
    <s v="-"/>
    <n v="0"/>
    <n v="0"/>
  </r>
  <r>
    <x v="4"/>
    <x v="9"/>
    <s v="PROYECTOS"/>
    <s v="RUTA PRECORDILLERANA"/>
    <s v="40026159-0"/>
    <s v="MEJORAMIENTO INTERCONEXION VIAL LAGO NELTUME LIQUIÑE"/>
    <s v="INTERPROVINCIAL"/>
    <s v="INTERCOMUNAL"/>
    <n v="153375"/>
    <n v="0"/>
    <n v="0"/>
    <n v="0"/>
    <s v="-"/>
    <n v="0"/>
    <n v="0"/>
  </r>
  <r>
    <x v="4"/>
    <x v="9"/>
    <s v="PROYECTOS"/>
    <s v="CONSERVACION VIAL"/>
    <s v="40027090-0"/>
    <s v="CONSERVACION CAMINOS PLAN INDIGENA REGION DE LOS RIOS 2020 (PLAN DE RECUPERACION)"/>
    <s v="VALDIVIA"/>
    <s v="INTERCOMUNAL"/>
    <n v="0"/>
    <n v="732150"/>
    <n v="732150"/>
    <n v="100.812"/>
    <n v="1.3769309567711533E-4"/>
    <n v="545000"/>
    <n v="0"/>
  </r>
  <r>
    <x v="4"/>
    <x v="9"/>
    <s v="PROYECTOS"/>
    <s v="CONSERVACION VIAL"/>
    <s v="40027825-0"/>
    <s v="CONSERVACION RED VIAL LOS RIOS 2020 PLAN RECUPERACIÓN"/>
    <s v="INTERPROVINCIAL"/>
    <s v="INTERCOMUNAL"/>
    <n v="0"/>
    <n v="2954000"/>
    <n v="2954000"/>
    <n v="47466.093999999997"/>
    <n v="1.6068413676371022E-2"/>
    <n v="962000"/>
    <n v="0"/>
  </r>
  <r>
    <x v="4"/>
    <x v="9"/>
    <s v="PROYECTOS"/>
    <s v="CONSERVACION VIAL"/>
    <s v="40027826-0"/>
    <s v="CONSERVACION RED VIAL LOS RIOS 2020"/>
    <s v="INTERPROVINCIAL"/>
    <s v="INTERCOMUNAL"/>
    <n v="0"/>
    <n v="3761000"/>
    <n v="3761000"/>
    <n v="715921.755"/>
    <n v="0.19035409598511036"/>
    <n v="7600000"/>
    <n v="0"/>
  </r>
  <r>
    <x v="4"/>
    <x v="9"/>
    <s v="PROYECTOS"/>
    <s v="CONSERVACION VIAL"/>
    <s v="40029499-0"/>
    <s v="CONSERVACION CAMINOS BÁSICOS REGIÓN DE LOS RIOS 2020"/>
    <s v="INTERPROVINCIAL"/>
    <s v="INTERCOMUNAL"/>
    <n v="0"/>
    <n v="3739000"/>
    <n v="3739000"/>
    <n v="1080868.6839999999"/>
    <n v="0.28907961594009091"/>
    <n v="7387000"/>
    <n v="0"/>
  </r>
  <r>
    <x v="4"/>
    <x v="10"/>
    <s v="ESTUDIOS BÁSICOS"/>
    <s v="ESTUDIOS BASICOS DE VIALIDAD"/>
    <s v="40020615-0"/>
    <s v="ANALISIS Y DIAGNÓSTICO TERRITORIAL SECTOR QUILACAHUIN¿TRINIDAD. PROVINCIA DE OSORNO"/>
    <s v="OSORNO"/>
    <s v="SAN JUAN DE LA COSTA, SAN PABLO"/>
    <n v="51125"/>
    <n v="51625"/>
    <n v="51625"/>
    <n v="66.945999999999998"/>
    <n v="1.296774818401937E-3"/>
    <n v="196000"/>
    <n v="52000"/>
  </r>
  <r>
    <x v="4"/>
    <x v="10"/>
    <s v="PROYECTOS"/>
    <s v="MEJORAMIENTO RED VIAL REGIONAL SECUNDARIA"/>
    <s v="30131861-0"/>
    <s v="MEJORAMIENTO RUTAS W-160; W-120. S. HUICHA-CAULIN, CHILOE."/>
    <s v="CHILOE"/>
    <s v="ANCUD"/>
    <n v="306750"/>
    <n v="306750"/>
    <n v="306750"/>
    <n v="39518.084999999999"/>
    <n v="0.12882831295843519"/>
    <n v="0"/>
    <n v="0"/>
  </r>
  <r>
    <x v="4"/>
    <x v="10"/>
    <s v="PROYECTOS"/>
    <s v=""/>
    <s v="30257522-0"/>
    <s v="CONSTRUCCION CIRCUNVALACION LAGO RUPANCO, REGION LOS LAGOS"/>
    <s v="OSORNO"/>
    <s v="PUERTO OCTAY, PUYEHUE"/>
    <n v="153375"/>
    <n v="0"/>
    <n v="0"/>
    <n v="0"/>
    <s v="-"/>
    <n v="0"/>
    <n v="0"/>
  </r>
  <r>
    <x v="4"/>
    <x v="10"/>
    <s v="PROYECTOS"/>
    <s v="MEJORAMIENTO RED VIAL REGIONAL SECUNDARIA"/>
    <s v="30319122-0"/>
    <s v="MEJORAMIENTO CBI RUTAW-883,C:CR.LONG.DIAZ LIRA,S:PUREO-APECHE,CHILOE"/>
    <s v="CHILOE"/>
    <s v="CHONCHI, QUEILEN"/>
    <n v="10225"/>
    <n v="0"/>
    <n v="0"/>
    <n v="0"/>
    <s v="-"/>
    <n v="0"/>
    <n v="0"/>
  </r>
  <r>
    <x v="4"/>
    <x v="10"/>
    <s v="PROYECTOS"/>
    <s v="MEJORAMIENTO RED VIAL REGIONAL SECUNDARIA"/>
    <s v="30399823-0"/>
    <s v="MEJORAMIENTO RUTA V-30, CRUCE RUTA 5 (TOTORAL)-COLEGUAL-FRESIA"/>
    <s v="LLANQUIHUE"/>
    <s v="FRESIA, LLANQUIHUE"/>
    <n v="51125"/>
    <n v="51635"/>
    <n v="51635"/>
    <n v="0"/>
    <n v="0"/>
    <n v="508000"/>
    <n v="280000"/>
  </r>
  <r>
    <x v="4"/>
    <x v="10"/>
    <s v="PROYECTOS"/>
    <s v="MEJORAMIENTO RED VIAL REGIONAL SECUNDARIA"/>
    <s v="30399934-0"/>
    <s v="MEJORAMIENTO RUTA V-860 SECTOR FIN ZONA URBANA NUEVA BRAUNAU - CR. RUTA V-60"/>
    <s v="LLANQUIHUE"/>
    <s v="PUERTO MONTT, PUERTO VARAS"/>
    <n v="61350"/>
    <n v="0"/>
    <n v="0"/>
    <n v="0"/>
    <s v="-"/>
    <n v="0"/>
    <n v="0"/>
  </r>
  <r>
    <x v="4"/>
    <x v="10"/>
    <s v="PROYECTOS"/>
    <s v="MEJORAMIENTO RED VIAL REGIONAL PRINCIPAL"/>
    <s v="30458870-0"/>
    <s v="REPOSICIÓN PAVIMENTO RUTA U-40, SECTOR: OSORNO - INTERSECCIÓN RUTA U-52, PROVINCIA OSORNO"/>
    <s v="OSORNO"/>
    <s v="OSORNO, SAN JUAN DE LA COSTA"/>
    <n v="562375"/>
    <n v="749390"/>
    <n v="749390"/>
    <n v="77829.365000000005"/>
    <n v="0.10385695699168658"/>
    <n v="5808000"/>
    <n v="5851000"/>
  </r>
  <r>
    <x v="4"/>
    <x v="10"/>
    <s v="PROYECTOS"/>
    <s v="MEJORAMIENTO RED VIAL REGIONAL SECUNDARIA"/>
    <s v="30459747-0"/>
    <s v="MEJORAMIENTO RUTA V-90, RUTA 5-MAULLIN, REGION DE LOS LAGOS"/>
    <s v="LLANQUIHUE"/>
    <s v="MAULLIN"/>
    <n v="224950"/>
    <n v="0"/>
    <n v="0"/>
    <n v="0"/>
    <s v="-"/>
    <n v="0"/>
    <n v="0"/>
  </r>
  <r>
    <x v="4"/>
    <x v="10"/>
    <s v="PROYECTOS"/>
    <s v="MEJORAMIENTO RED VIAL REGIONAL SECUNDARIA"/>
    <s v="40003435-0"/>
    <s v="MEJORAMIENTO  RUTA W-800 S: CR RUTA T (HUILLINCO) - CUCAO"/>
    <s v="CHILOE"/>
    <s v="CHONCHI"/>
    <n v="153375"/>
    <n v="153890"/>
    <n v="153890"/>
    <n v="0"/>
    <n v="0"/>
    <n v="507000"/>
    <n v="362000"/>
  </r>
  <r>
    <x v="4"/>
    <x v="10"/>
    <s v="PROYECTOS"/>
    <s v="MEJORAMIENTO RED VIAL REGIONAL PRINCIPAL"/>
    <s v="40007464-0"/>
    <s v="REPOSICION PUENTE CANCURA EN RUTA U-55-V COMUNAS DE PUERTO OCTAY Y OSORNO .-"/>
    <s v="OSORNO"/>
    <s v="OSORNO, PUERTO OCTAY"/>
    <n v="102250"/>
    <n v="0"/>
    <n v="0"/>
    <n v="0"/>
    <s v="-"/>
    <n v="0"/>
    <n v="0"/>
  </r>
  <r>
    <x v="4"/>
    <x v="10"/>
    <s v="PROYECTOS"/>
    <s v="CONSERVACION VIAL"/>
    <s v="40011160-0"/>
    <s v="CONSERVACION RED VIAL REGIÓN DE LOS LAGOS 2020"/>
    <s v="CHILOE, OSORNO, PALENA"/>
    <s v="CURACO DE VELEZ, DALCAHUE, QUEILEN, PUERTO OCTAY, PURRANQUE, SAN PABLO, PALENA"/>
    <n v="3700579"/>
    <n v="0"/>
    <n v="0"/>
    <n v="0"/>
    <s v="-"/>
    <n v="0"/>
    <n v="0"/>
  </r>
  <r>
    <x v="4"/>
    <x v="10"/>
    <s v="PROYECTOS"/>
    <s v="MEJORAMIENTO RED VIAL REGIONAL SECUNDARIA"/>
    <s v="40019529-0"/>
    <s v="REPOSICION PUENTE QUILACAHUIN EN RUTA U-166 COMUNA DE SAN PABLO"/>
    <s v="OSORNO"/>
    <s v="SAN PABLO"/>
    <n v="153375"/>
    <n v="0"/>
    <n v="0"/>
    <n v="0"/>
    <s v="-"/>
    <n v="0"/>
    <n v="0"/>
  </r>
  <r>
    <x v="4"/>
    <x v="10"/>
    <s v="PROYECTOS"/>
    <s v="MEJORAMIENTO RED VIAL REGIONAL SECUNDARIA"/>
    <s v="40020032-0"/>
    <s v="MEJORAMIENTO RUTA V-613 S: RIO PESCADO - COLONIA RIO SUR"/>
    <s v="LLANQUIHUE"/>
    <s v="PUERTO VARAS"/>
    <n v="102250"/>
    <n v="10500"/>
    <n v="10500"/>
    <n v="0"/>
    <n v="0"/>
    <n v="250000"/>
    <n v="290000"/>
  </r>
  <r>
    <x v="4"/>
    <x v="10"/>
    <s v="PROYECTOS"/>
    <s v="MEJORAMIENTO RED VIAL REGIONAL SECUNDARIA"/>
    <s v="40020035-0"/>
    <s v="MEJORAMIENTO RUTA U-911 SECTOR CR. U-55-V - CR. U-981-T"/>
    <s v="OSORNO"/>
    <s v="PUERTO OCTAY"/>
    <n v="10225"/>
    <n v="0"/>
    <n v="0"/>
    <n v="0"/>
    <s v="-"/>
    <n v="0"/>
    <n v="0"/>
  </r>
  <r>
    <x v="4"/>
    <x v="10"/>
    <s v="PROYECTOS"/>
    <s v="CONSERVACION VIAL"/>
    <s v="40020159-0"/>
    <s v="CONSERVACION RED VIAL ADMINISTRACIÓN DIRECTA, REGIÓN DE LOS LAGOS 2021"/>
    <s v="LLANQUIHUE, CHILOE, OSORNO, PALENA"/>
    <s v="FRESIA, FRUTILLAR, CURACO DE VELEZ, PUYEHUE, FUTALEUFU, HUALAIHUE"/>
    <n v="2511958"/>
    <n v="2513000"/>
    <n v="2513000"/>
    <n v="868877.96699999995"/>
    <n v="0.34575326979705528"/>
    <n v="0"/>
    <n v="0"/>
  </r>
  <r>
    <x v="4"/>
    <x v="10"/>
    <s v="PROYECTOS"/>
    <s v="MEJORAMIENTO RED VIAL REGIONAL PRINCIPAL"/>
    <s v="40020617-0"/>
    <s v="MEJORAMIENTO CONSTRUCCION CONECTIVIDAD VIAL RUTA INTERIOR ENTRE LIM. REG. LOS RÍOS Y LIM. PROV. SUR LLANQUIHUE"/>
    <s v="LLANQUIHUE, OSORNO"/>
    <s v="LOS MUERMOS, PURRANQUE, SAN JUAN DE LA COSTA"/>
    <n v="51125"/>
    <n v="51640"/>
    <n v="51640"/>
    <n v="66.945999999999998"/>
    <n v="1.2963981409759876E-3"/>
    <n v="349000"/>
    <n v="316000"/>
  </r>
  <r>
    <x v="4"/>
    <x v="10"/>
    <s v="PROYECTOS"/>
    <s v="SEGURIDAD VIAL, CICLOVIAS Y PASARELAS"/>
    <s v="40023736-0"/>
    <s v="CONSERVACION CAMINOS POR GLOSA 7, REGION DE LOS LAGOS 2020 (PLAN DE RECUPERACIÓN)"/>
    <s v="LLANQUIHUE"/>
    <s v="COCHAMO"/>
    <n v="0"/>
    <n v="247000"/>
    <n v="247000"/>
    <n v="0"/>
    <n v="0"/>
    <n v="0"/>
    <n v="0"/>
  </r>
  <r>
    <x v="4"/>
    <x v="10"/>
    <s v="PROYECTOS"/>
    <s v="RED AUSTRAL"/>
    <s v="40026083-0"/>
    <s v="MEJORAMIENTO RUTA 7. SECTOR: VARIANTE SANTA LUCIA"/>
    <s v="PALENA"/>
    <s v="CHAITEN"/>
    <n v="127813"/>
    <n v="0"/>
    <n v="0"/>
    <n v="0"/>
    <s v="-"/>
    <n v="0"/>
    <n v="0"/>
  </r>
  <r>
    <x v="4"/>
    <x v="10"/>
    <s v="PROYECTOS"/>
    <s v=""/>
    <s v="40026097-10"/>
    <s v="CONSERVACION PROGRAMAS PERMANENTES REGION DE LOS LAGOS (PLAN DE RECUPERACION)"/>
    <s v="INTERPROVINCIAL"/>
    <s v="INTERCOMUNAL"/>
    <n v="16700354"/>
    <n v="0"/>
    <n v="0"/>
    <n v="0"/>
    <s v="-"/>
    <n v="0"/>
    <n v="0"/>
  </r>
  <r>
    <x v="4"/>
    <x v="10"/>
    <s v="PROYECTOS"/>
    <s v="CONSERVACION VIAL"/>
    <s v="40027087-0"/>
    <s v="CONSERVACION CAMINOS BASICOS REGION DE LOS LAGOS 2020 (PLAN DE RECUPERACION)"/>
    <s v="PALENA"/>
    <s v="CHAITEN"/>
    <n v="0"/>
    <n v="11663000"/>
    <n v="11663000"/>
    <n v="1877871.9280000001"/>
    <n v="0.16101105444568292"/>
    <n v="15520000"/>
    <n v="0"/>
  </r>
  <r>
    <x v="4"/>
    <x v="10"/>
    <s v="PROYECTOS"/>
    <s v="CONSERVACION VIAL"/>
    <s v="40027088-0"/>
    <s v="CONSERVACION RED VIAL REGION DE LOS LAGOS 2020 (PLAN DE RECUPERACION)"/>
    <s v="LLANQUIHUE, OSORNO, PALENA"/>
    <s v="LOS MUERMOS, PUYEHUE, SAN JUAN DE LA COSTA, CHAITEN, HUALAIHUE"/>
    <n v="0"/>
    <n v="18134000"/>
    <n v="18134000"/>
    <n v="6722660.9570000004"/>
    <n v="0.37072134978493437"/>
    <n v="6176000"/>
    <n v="0"/>
  </r>
  <r>
    <x v="4"/>
    <x v="10"/>
    <s v="PROYECTOS"/>
    <s v="CONSERVACION VIAL"/>
    <s v="40027089-0"/>
    <s v="CONSERVACION CAMINOS PLAN INDIGENA REGION DE LOS LAGOS 2020 (PLAN DE RECUPERACION)"/>
    <s v="OSORNO"/>
    <s v="OSORNO, SAN PABLO"/>
    <n v="0"/>
    <n v="4124000"/>
    <n v="4124000"/>
    <n v="1062529.787"/>
    <n v="0.25764543816682833"/>
    <n v="1880000"/>
    <n v="1180000"/>
  </r>
  <r>
    <x v="4"/>
    <x v="10"/>
    <s v="PROYECTOS"/>
    <s v="CONSERVACION VIAL"/>
    <s v="40027820-0"/>
    <s v="CONSERVACION DE LA RED VIAL REGION DE LOS LAGOS 2020-2021"/>
    <s v="INTERPROVINCIAL"/>
    <s v="INTERCOMUNAL"/>
    <n v="0"/>
    <n v="12075020"/>
    <n v="12075020"/>
    <n v="2554210.3650000002"/>
    <n v="0.21152845833795722"/>
    <n v="15499000"/>
    <n v="0"/>
  </r>
  <r>
    <x v="4"/>
    <x v="10"/>
    <s v="PROYECTOS"/>
    <s v="SEGURIDAD VIAL, CICLOVIAS Y PASARELAS"/>
    <s v="40031619-0"/>
    <s v="CONSERVACION SEGURIDAD VIAL EN REGION LOS LAGOS (PLAN DE RECUPERACIÓN)"/>
    <s v="INTERPROVINCIAL"/>
    <s v="INTERCOMUNAL"/>
    <n v="0"/>
    <n v="2201500"/>
    <n v="2201500"/>
    <n v="0"/>
    <n v="0"/>
    <n v="400000"/>
    <n v="0"/>
  </r>
  <r>
    <x v="4"/>
    <x v="11"/>
    <s v="PROYECTOS"/>
    <s v="MEJORAMIENTO RED VIAL REGIONAL SECUNDARIA"/>
    <s v="30231173-0"/>
    <s v="MEJORAMIENTO CAMINOS VARIOS EN COMUNA DE COYHAIQUE"/>
    <s v="COIHAIQUE"/>
    <s v="COIHAIQUE"/>
    <n v="204500"/>
    <n v="2064500"/>
    <n v="2064500"/>
    <n v="0"/>
    <n v="0"/>
    <n v="0"/>
    <n v="0"/>
  </r>
  <r>
    <x v="4"/>
    <x v="11"/>
    <s v="PROYECTOS"/>
    <s v="MEJORAMIENTO RED VIAL REGIONAL SECUNDARIA"/>
    <s v="30231622-0"/>
    <s v="CONSTRUCCION CONEXION VIAL SECTOR BALSA BAKER, COMUNA COCHRANE"/>
    <s v="CAPITAN PRAT"/>
    <s v="COCHRANE"/>
    <n v="0"/>
    <n v="510"/>
    <n v="510"/>
    <n v="66.945999999999998"/>
    <n v="0.13126666666666667"/>
    <n v="363000"/>
    <n v="199365"/>
  </r>
  <r>
    <x v="4"/>
    <x v="11"/>
    <s v="PROYECTOS"/>
    <s v=""/>
    <s v="40008509-0"/>
    <s v="CONSTRUCCION PUENTE RIO BAKER 1"/>
    <s v="CAPITAN PRAT"/>
    <s v="COCHRANE"/>
    <n v="153375"/>
    <n v="0"/>
    <n v="0"/>
    <n v="0"/>
    <s v="-"/>
    <n v="0"/>
    <n v="0"/>
  </r>
  <r>
    <x v="4"/>
    <x v="11"/>
    <s v="PROYECTOS"/>
    <s v="CONSERVACION VIAL"/>
    <s v="40011090-0"/>
    <s v="CONSERVACION RED VIAL REGION DE AYSEN 2020"/>
    <s v="COIHAIQUE, AYSEN, GENERAL CARRERA"/>
    <s v="LAGO VERDE, AYSEN, CISNES, CHILE CHICO, RIO IBAÑEZ"/>
    <n v="1084418"/>
    <n v="0"/>
    <n v="0"/>
    <n v="0"/>
    <s v="-"/>
    <n v="0"/>
    <n v="0"/>
  </r>
  <r>
    <x v="4"/>
    <x v="11"/>
    <s v="PROYECTOS"/>
    <s v="CONSERVACION VIAL"/>
    <s v="40020161-0"/>
    <s v="CONSERVACION RED VIAL ADMINISTRACIÓN DIRECTA, REGIÓN DE AYSEN 2021"/>
    <s v="COIHAIQUE, AYSEN, CAPITAN PRAT, GENERAL CARRERA"/>
    <s v="COIHAIQUE, AYSEN, CISNES, O'HIGGINS, CHILE CHICO"/>
    <n v="803523"/>
    <n v="804000"/>
    <n v="804000"/>
    <n v="1197.203"/>
    <n v="1.4890584577114427E-3"/>
    <n v="0"/>
    <n v="0"/>
  </r>
  <r>
    <x v="4"/>
    <x v="11"/>
    <s v="PROYECTOS"/>
    <s v=""/>
    <s v="40026097-11"/>
    <s v="CONSERVACION PROGRAMAS PERMANENTES REGION DE AYSÉN (PLAN DE RECUPERACION)"/>
    <s v="INTERPROVINCIAL"/>
    <s v="INTERCOMUNAL"/>
    <n v="4200000"/>
    <n v="0"/>
    <n v="0"/>
    <n v="0"/>
    <s v="-"/>
    <n v="0"/>
    <n v="0"/>
  </r>
  <r>
    <x v="4"/>
    <x v="11"/>
    <s v="PROYECTOS"/>
    <s v="CONSERVACION VIAL"/>
    <s v="40027112-0"/>
    <s v="CONSERVACION RED VIAL REGION DE AYSEN 2020 (PLAN DE RECUPERACION)"/>
    <s v="AYSEN, CAPITAN PRAT, GENERAL CARRERA"/>
    <s v="INTERCOMUNAL"/>
    <n v="0"/>
    <n v="6600000"/>
    <n v="6600000"/>
    <n v="1706589.1779999998"/>
    <n v="0.25857411787878787"/>
    <n v="5500000"/>
    <n v="0"/>
  </r>
  <r>
    <x v="4"/>
    <x v="12"/>
    <s v="PROYECTOS"/>
    <s v="MEJORAMIENTO RED VIAL REGIONAL SECUNDARIA"/>
    <s v="30075545-0"/>
    <s v="REPOSICIÓN RUTA Y-905, WILLIAMS - NAVARINO, VARÍOS SECTORES"/>
    <s v="ANTARTICA CHILENA"/>
    <s v="CABO DE HORNOS"/>
    <n v="1104300"/>
    <n v="0"/>
    <n v="0"/>
    <n v="0"/>
    <s v="-"/>
    <n v="0"/>
    <n v="0"/>
  </r>
  <r>
    <x v="4"/>
    <x v="12"/>
    <s v="PROYECTOS"/>
    <s v="CAMINOS NACIONALES"/>
    <s v="30123602-0"/>
    <s v="REPOSICION DE VARIOS PUENTES REGION DE MAGALLANES"/>
    <s v="MAGALLANES"/>
    <s v="PUNTA ARENAS"/>
    <n v="0"/>
    <n v="895000"/>
    <n v="895000"/>
    <n v="2644.52"/>
    <n v="2.9547709497206704E-3"/>
    <n v="2440000"/>
    <n v="0"/>
  </r>
  <r>
    <x v="4"/>
    <x v="12"/>
    <s v="PROYECTOS"/>
    <s v="MEJORAMIENTO RED VIAL REGIONAL SECUNDARIA"/>
    <s v="30280722-0"/>
    <s v="CONSTRUCCION CAMINO DE PENETRACION CALAFATE - RUSSFIN, TIERRA DEL FUEGO"/>
    <s v="TIERRA DEL FUEGO"/>
    <s v="PORVENIR, TIMAUKEL"/>
    <n v="51125"/>
    <n v="602130"/>
    <n v="602130"/>
    <n v="236858.14300000001"/>
    <n v="0.39336711839635963"/>
    <n v="5573000"/>
    <n v="7464000"/>
  </r>
  <r>
    <x v="4"/>
    <x v="12"/>
    <s v="PROYECTOS"/>
    <s v="MEJORAMIENTO RED VIAL REGIONAL PRINCIPAL"/>
    <s v="30351005-0"/>
    <s v="MEJORAMIENTO ACCESO CIUDAD DE PTO. NATALES S: RUTA 9-AV. ULTIMA ESPERANZA"/>
    <s v="ULTIMA ESPERANZA"/>
    <s v="NATALES"/>
    <n v="593050"/>
    <n v="604060"/>
    <n v="604060"/>
    <n v="0"/>
    <n v="0"/>
    <n v="1980000"/>
    <n v="1200000"/>
  </r>
  <r>
    <x v="4"/>
    <x v="12"/>
    <s v="PROYECTOS"/>
    <s v="MEJORAMIENTO RED VIAL REGIONAL PRINCIPAL"/>
    <s v="30485466-0"/>
    <s v="MEJORAMIENTO RUTA Y-71, PORVENIR- ONAISSIN, TRAMO II, PROVINCIA DE TIERRA DEL FUEGO"/>
    <s v="TIERRA DEL FUEGO"/>
    <s v="PORVENIR"/>
    <n v="5296550"/>
    <n v="5539550"/>
    <n v="5539550"/>
    <n v="192067.65900000001"/>
    <n v="3.4672068850357882E-2"/>
    <n v="9131000"/>
    <n v="9121000"/>
  </r>
  <r>
    <x v="4"/>
    <x v="12"/>
    <s v="PROYECTOS"/>
    <s v="CONSERVACION VIAL"/>
    <s v="40011009-0"/>
    <s v="CONSERVACION RED VIAL REGIÓN DE MAGALLANES 2020"/>
    <s v="MAGALLANES, TIERRA DEL FUEGO, ULTIMA ESPERANZA"/>
    <s v="LAGUNA BLANCA, RIO VERDE, PORVENIR, TORRES DEL PAINE"/>
    <n v="1016643"/>
    <n v="0"/>
    <n v="0"/>
    <n v="0"/>
    <s v="-"/>
    <n v="0"/>
    <n v="0"/>
  </r>
  <r>
    <x v="4"/>
    <x v="12"/>
    <s v="PROYECTOS"/>
    <s v="CONSERVACION VIAL"/>
    <s v="40020141-0"/>
    <s v="CONSERVACION RED VIAL ADMINISTRACIÓN DIRECTA, REGIÓN DE MAGALLANES 2021"/>
    <s v="MAGALLANES, TIERRA DEL FUEGO"/>
    <s v="RIO VERDE, PORVENIR"/>
    <n v="744729"/>
    <n v="745000"/>
    <n v="745000"/>
    <n v="1252.4670000000001"/>
    <n v="1.6811637583892618E-3"/>
    <n v="0"/>
    <n v="0"/>
  </r>
  <r>
    <x v="4"/>
    <x v="12"/>
    <s v="PROYECTOS"/>
    <s v="MEJORAMIENTO RED VIAL REGIONAL SECUNDARIA"/>
    <s v="40025069-0"/>
    <s v="MEJORAMIENTO RUTAS Y-150 E Y-156, CRUCE RUTA 9 - GUARDERIA SARMIENTO"/>
    <s v="ULTIMA ESPERANZA"/>
    <s v="TORRES DEL PAINE"/>
    <n v="1124750"/>
    <n v="1302760"/>
    <n v="1302760"/>
    <n v="0"/>
    <n v="0"/>
    <n v="8313000"/>
    <n v="6370000"/>
  </r>
  <r>
    <x v="4"/>
    <x v="12"/>
    <s v="PROYECTOS"/>
    <s v=""/>
    <s v="40026097-12"/>
    <s v="CONSERVACION PROGRAMAS PERMANENTES REGION DE MAGALLANES (PLAN DE RECUPERACION)"/>
    <s v="INTERPROVINCIAL"/>
    <s v="INTERCOMUNAL"/>
    <n v="2340000"/>
    <n v="0"/>
    <n v="0"/>
    <n v="0"/>
    <s v="-"/>
    <n v="0"/>
    <n v="0"/>
  </r>
  <r>
    <x v="4"/>
    <x v="12"/>
    <s v="PROYECTOS"/>
    <s v="CONSERVACION VIAL"/>
    <s v="40027109-0"/>
    <s v="CONSERVACION RED VIAL REGION DE MAGALLANES 2020 (PLAN DE RECUPERACION)"/>
    <s v="TIERRA DEL FUEGO"/>
    <s v="TIMAUKEL"/>
    <n v="0"/>
    <n v="1866000"/>
    <n v="1866000"/>
    <n v="0"/>
    <n v="0"/>
    <n v="2706000"/>
    <n v="316000"/>
  </r>
  <r>
    <x v="4"/>
    <x v="12"/>
    <s v="PROYECTOS"/>
    <s v="CONSERVACION VIAL"/>
    <s v="40027823-0"/>
    <s v="CONSERVACION RED VIAL REGION DE MAGALLANES 2020"/>
    <s v="INTERPROVINCIAL"/>
    <s v="INTERCOMUNAL"/>
    <n v="0"/>
    <n v="5298000"/>
    <n v="5298000"/>
    <n v="483454.75399999996"/>
    <n v="9.1252312948282358E-2"/>
    <n v="5414000"/>
    <n v="0"/>
  </r>
  <r>
    <x v="4"/>
    <x v="0"/>
    <s v="PROYECTOS"/>
    <s v="CONSERVACION VIAL"/>
    <s v="30387326-0"/>
    <s v="CONSERVACIÓN RUTA N-589-Q, CHILLAN - YUNGAY - PTE. LA FABRICA -CANTERAS"/>
    <s v="DIGUILLÍN"/>
    <s v="YUNGAY"/>
    <n v="0"/>
    <n v="640000"/>
    <n v="640000"/>
    <n v="0"/>
    <n v="0"/>
    <n v="3910000"/>
    <n v="0"/>
  </r>
  <r>
    <x v="4"/>
    <x v="0"/>
    <s v="PROYECTOS"/>
    <s v="SEGURIDAD VIAL, CICLOVIAS Y PASARELAS"/>
    <s v="40025146-0"/>
    <s v="CONSERVACION Y MEJORAMIENTO DE SEGURIDAD VIAL EN RUTAS DE LA RED 2021"/>
    <s v="IQUIQUE, CHAÑARAL, CHOAPA, PETORCA, COLCHAGUA, TALCA, ARAUCO, CAUTIN, CHILOE, AYSEN, TIERRA DEL FUEGO, CHACABUCO, VALDIVIA, ARICA, ITATA"/>
    <s v="IQUIQUE, CHAÑARAL, CANELA, PAPUDO, CHIMBARONGO, CUREPTO, ARAUCO, TEMUCO, CURACO DE VELEZ, AYSEN, PRIMAVERA, LAMPA, LOS LAGOS, ARICA, COELEMU"/>
    <n v="3159524"/>
    <n v="0"/>
    <n v="0"/>
    <n v="0"/>
    <s v="-"/>
    <n v="0"/>
    <n v="0"/>
  </r>
  <r>
    <x v="4"/>
    <x v="0"/>
    <s v="PROYECTOS"/>
    <s v="SEGURIDAD VIAL, CICLOVIAS Y PASARELAS"/>
    <s v="40025151-0"/>
    <s v="CONSERVACION DE SEGURIDAD VIAL EN ZONAS DE ESCUELA 2021"/>
    <s v="IQUIQUE, ANTOFAGASTA, COPIAPO, ELQUI, VALPARAISO, CACHAPOAL, TALCA, BIO BIO, CAUTIN, LLANQUIHUE, CAPITAN PRAT, MAGALLANES, SANTIAGO, VALDIVIA, RANCO, ARICA"/>
    <s v="IQUIQUE, ANTOFAGASTA, COPIAPO, LA HIGUERA, VILLA ALEMANA, RENGO, TALCA, ANTUCO, TEMUCO, PUERTO MONTT, O'HIGGINS, PUNTA ARENAS, SANTIAGO, INDEPENDENCIA, VALDIVIA, FUTRONO, ARICA"/>
    <n v="6135000"/>
    <n v="0"/>
    <n v="0"/>
    <n v="0"/>
    <s v="-"/>
    <n v="0"/>
    <n v="0"/>
  </r>
  <r>
    <x v="4"/>
    <x v="0"/>
    <s v="PROYECTOS"/>
    <s v="SEGURIDAD VIAL, CICLOVIAS Y PASARELAS"/>
    <s v="40026598-0"/>
    <s v="CONSERVACION ELEMENTOS SEG VIAL RED VIAL NACIONAL 2020-2022 PLAN RECUPERACION"/>
    <s v="INTERPROVINCIAL"/>
    <s v="INTERCOMUNAL"/>
    <n v="0"/>
    <n v="9539000"/>
    <n v="9539000"/>
    <n v="3963340.969"/>
    <n v="0.41548809822832583"/>
    <n v="10759000"/>
    <n v="0"/>
  </r>
  <r>
    <x v="4"/>
    <x v="0"/>
    <s v="PROYECTOS"/>
    <s v="SEGURIDAD VIAL, CICLOVIAS Y PASARELAS"/>
    <s v="40029507-0"/>
    <s v="CONSERVACION DE SEGURIDAD VIAL EN ZONAS DE ESCUELA 2020"/>
    <s v="INTERPROVINCIAL"/>
    <s v="INTERCOMUNAL"/>
    <n v="0"/>
    <n v="5917000"/>
    <n v="5917000"/>
    <n v="2429680.4130000002"/>
    <n v="0.41062707672807169"/>
    <n v="0"/>
    <n v="0"/>
  </r>
  <r>
    <x v="5"/>
    <x v="13"/>
    <s v="PROYECTOS"/>
    <s v="INFRAESTRUCTURA DE MEJORAMIENTO DEL BORDE COSTERO"/>
    <s v="40008050-0"/>
    <s v="MEJORAMIENTO BORDE COSTERO PLAYAS LAS MACHAS  - ARICA"/>
    <s v="ARICA"/>
    <s v="ARICA"/>
    <n v="2616864"/>
    <n v="274"/>
    <n v="274"/>
    <n v="53.555999999999997"/>
    <n v="0.19545985401459853"/>
    <n v="4432746"/>
    <n v="1660432"/>
  </r>
  <r>
    <x v="5"/>
    <x v="2"/>
    <s v="PROYECTOS"/>
    <s v="INFRAESTRUCTURA DE MEJORAMIENTO DEL BORDE COSTERO"/>
    <s v="30091812-0"/>
    <s v="HABILITACION BORDE COSTERO PENÍNSULA DE CAVANCHA, IQUIQUE"/>
    <s v="IQUIQUE"/>
    <s v="IQUIQUE"/>
    <n v="593050"/>
    <n v="1410039"/>
    <n v="1410039"/>
    <n v="471554.25"/>
    <n v="0.33442638820628368"/>
    <n v="433130"/>
    <n v="0"/>
  </r>
  <r>
    <x v="5"/>
    <x v="2"/>
    <s v="PROYECTOS"/>
    <s v="CONSERVACION Y FISCALIZACION INFRAESTRUCTURA PORTUARIA"/>
    <s v="40021339-0"/>
    <s v="CONSERVACION OBRAS PORTUARIAS REGIÓN DE TARAPACÁ"/>
    <s v="IQUIQUE, TAMARUGAL"/>
    <s v="IQUIQUE, HUARA"/>
    <n v="1051356"/>
    <n v="1085534"/>
    <n v="1085534"/>
    <n v="398632.35699999996"/>
    <n v="0.36722235968656897"/>
    <n v="203757"/>
    <n v="0"/>
  </r>
  <r>
    <x v="5"/>
    <x v="14"/>
    <s v="PROYECTOS"/>
    <s v="CONSERVACION Y FISCALIZACION INFRAESTRUCTURA PORTUARIA"/>
    <s v="40027031-0"/>
    <s v="CONSERVACION GLOBAL PLAN RECUPERACION OBRAS PORTUARIAS REGION DE ANTOFAGASTA"/>
    <s v="ANTOFAGASTA, TOCOPILLA"/>
    <s v="ANTOFAGASTA, MEJILLONES, TALTAL, TOCOPILLA"/>
    <n v="817989"/>
    <n v="851772"/>
    <n v="851772"/>
    <n v="547300.77099999995"/>
    <n v="0.64254374527455693"/>
    <n v="0"/>
    <n v="0"/>
  </r>
  <r>
    <x v="5"/>
    <x v="15"/>
    <s v="PROYECTOS"/>
    <s v="INFRAESTRUCTURA PORTUARIA PESQUERA ARTESANAL"/>
    <s v="30426376-0"/>
    <s v="CONSTRUCCION INFRAESTRUCTURA PESQUERA ARTESANAL CALETA TALCA"/>
    <s v="LIMARI"/>
    <s v="OVALLE"/>
    <n v="730920"/>
    <n v="722075"/>
    <n v="722075"/>
    <n v="503373.255"/>
    <n v="0.69712045840113557"/>
    <n v="0"/>
    <n v="0"/>
  </r>
  <r>
    <x v="5"/>
    <x v="15"/>
    <s v="PROYECTOS"/>
    <s v="CONSERVACION Y FISCALIZACION INFRAESTRUCTURA PORTUARIA"/>
    <s v="40024046-0"/>
    <s v="CONSERVACION OBRAS PORTUARIAS MENORES REGION DE COQUIMBO"/>
    <s v="ELQUI, CHOAPA, LIMARI"/>
    <s v="LA SERENA, COQUIMBO, LA HIGUERA, CANELA, LOS VILOS, OVALLE"/>
    <n v="818000"/>
    <n v="1957976"/>
    <n v="1957976"/>
    <n v="1121786.953"/>
    <n v="0.57293192204603116"/>
    <n v="1506970"/>
    <n v="0"/>
  </r>
  <r>
    <x v="5"/>
    <x v="16"/>
    <s v="PROYECTOS"/>
    <s v="CONSERVACION Y FISCALIZACION INFRAESTRUCTURA PORTUARIA"/>
    <s v="40024705-0"/>
    <s v="CONSERVACION OBRAS PORTUARIAS REGIÓN DE O'HIGGINS, PERIODO 2021-2025."/>
    <s v="CARDENAL CARO"/>
    <s v="PICHILEMU, LITUECHE, NAVIDAD, PAREDONES"/>
    <n v="715750"/>
    <n v="650700"/>
    <n v="650700"/>
    <n v="114770.647"/>
    <n v="0.1763802781619794"/>
    <n v="0"/>
    <n v="0"/>
  </r>
  <r>
    <x v="5"/>
    <x v="17"/>
    <s v="PROYECTOS"/>
    <s v="CONSERVACION Y FISCALIZACION INFRAESTRUCTURA PORTUARIA"/>
    <s v="40031349-0"/>
    <s v="CONSERVACION OBRAS PORTUARIAS MENORES PLAN RECUPERACION ECONOMICA MAULE"/>
    <s v="TALCA"/>
    <s v="CONSTITUCION"/>
    <n v="0"/>
    <n v="20000"/>
    <n v="20000"/>
    <n v="0"/>
    <n v="0"/>
    <n v="350000"/>
    <n v="0"/>
  </r>
  <r>
    <x v="5"/>
    <x v="6"/>
    <s v="PROYECTOS"/>
    <s v="INFRAESTRUCTURA DE MEJORAMIENTO DEL BORDE COSTERO"/>
    <s v="30485805-0"/>
    <s v="MEJORAMIENTO BORDE COSTERO BUCHUPUERO COBQUECURA"/>
    <s v="ITATA"/>
    <s v="COBQUECURA"/>
    <n v="817989"/>
    <n v="598655"/>
    <n v="598655"/>
    <n v="407081.12699999998"/>
    <n v="0.67999286233306322"/>
    <n v="860538"/>
    <n v="0"/>
  </r>
  <r>
    <x v="5"/>
    <x v="7"/>
    <s v="PROYECTOS"/>
    <s v="INFRAESTRUCTURA PORTUARIA DE RIBERA"/>
    <s v="40025790-0"/>
    <s v="CONSTRUCCION PROTECCIÓN COSTERA CHOLLIN, SCHWAGER-CORONEL"/>
    <s v="CONCEPCION"/>
    <s v="CORONEL"/>
    <n v="0"/>
    <n v="250000"/>
    <n v="250000"/>
    <n v="0"/>
    <n v="0"/>
    <n v="221893"/>
    <n v="0"/>
  </r>
  <r>
    <x v="5"/>
    <x v="7"/>
    <s v="PROYECTOS"/>
    <s v="CONSERVACION Y FISCALIZACION INFRAESTRUCTURA PORTUARIA"/>
    <s v="40031347-0"/>
    <s v="CONSERVACION OBRAS PORTUARIAS MENORES RECUPERACION REGION BIOBIO"/>
    <s v="CONCEPCION, ARAUCO"/>
    <s v="LOTA, PENCO, TALCAHUANO, TOME, ARAUCO"/>
    <n v="0"/>
    <n v="147000"/>
    <n v="147000"/>
    <n v="0"/>
    <n v="0"/>
    <n v="1400000"/>
    <n v="0"/>
  </r>
  <r>
    <x v="5"/>
    <x v="10"/>
    <s v="PROYECTOS"/>
    <s v="INFRAESTRUCTURA DE MEJORAMIENTO DEL BORDE COSTERO"/>
    <s v="30304223-0"/>
    <s v="MEJORAMIENTO COSTANERA DE CURACO DE VELEZ"/>
    <s v="CHILOE"/>
    <s v="CURACO DE VELEZ"/>
    <n v="1329250"/>
    <n v="795052"/>
    <n v="795052"/>
    <n v="753811.83"/>
    <n v="0.94812896514944933"/>
    <n v="1831829"/>
    <n v="0"/>
  </r>
  <r>
    <x v="5"/>
    <x v="10"/>
    <s v="PROYECTOS"/>
    <s v="INFRAESTRUCTURA PORTUARIA DE CONECTIVIDAD"/>
    <s v="30481607-0"/>
    <s v="REPOSICION INFRAESTRUCTURA PORTUARIA EN RILAN"/>
    <s v="CHILOE"/>
    <s v="CASTRO"/>
    <n v="1016365"/>
    <n v="1462500"/>
    <n v="1462500"/>
    <n v="1329517.5179999999"/>
    <n v="0.9090718071794871"/>
    <n v="812026"/>
    <n v="0"/>
  </r>
  <r>
    <x v="6"/>
    <x v="13"/>
    <s v="PROYECTOS"/>
    <s v="RED PRIMARIA AEROPORTUARIA"/>
    <s v="40026092-0"/>
    <s v="CONSERVACION MAYOR AREA DE MOVIMIENTO AEROPUERTO CHACALLUTA"/>
    <s v="ARICA"/>
    <s v="ARICA"/>
    <n v="2644160"/>
    <n v="5136221"/>
    <n v="5136221"/>
    <n v="3526164.6129999999"/>
    <n v="0.68652898950415098"/>
    <n v="202177"/>
    <n v="0"/>
  </r>
  <r>
    <x v="6"/>
    <x v="2"/>
    <s v="PROYECTOS"/>
    <s v="RED PRIMARIA AEROPORTUARIA"/>
    <s v="40030400-0"/>
    <s v="CONSERVACION MAYOR AREA DE MOVIMIENTO AEROPUERTO DIEGO "/>
    <s v="IQUIQUE"/>
    <s v="IQUIQUE"/>
    <n v="0"/>
    <n v="1317350"/>
    <n v="1317350"/>
    <n v="66.945999999999998"/>
    <n v="5.0818689034804718E-5"/>
    <n v="1347023"/>
    <n v="0"/>
  </r>
  <r>
    <x v="6"/>
    <x v="14"/>
    <s v="PROYECTOS"/>
    <s v="RED PRIMARIA AEROPORTUARIA"/>
    <s v="40026147-0"/>
    <s v="CONSERVACION CERCO OACI FASE 2, AEROPUERTO ANDRES SABELLA REGION DE"/>
    <s v="ANTOFAGASTA"/>
    <s v="ANTOFAGASTA"/>
    <n v="1329045"/>
    <n v="1329045"/>
    <n v="1329045"/>
    <n v="972071.27500000002"/>
    <n v="0.73140584028381284"/>
    <n v="0"/>
    <n v="0"/>
  </r>
  <r>
    <x v="6"/>
    <x v="14"/>
    <s v="PROYECTOS"/>
    <s v="RED PRIMARIA AEROPORTUARIA"/>
    <s v="40033264-0"/>
    <s v="CONSERVACION MAYOR ÁREA MOVIMIENTO AP ANDRÉS SABELLA, ANTOFAGASTA, PLAN DE RECUPERACION "/>
    <s v="ANTOFAGASTA"/>
    <s v="ANTOFAGASTA"/>
    <n v="0"/>
    <n v="1320200"/>
    <n v="1320200"/>
    <n v="63.006999999999998"/>
    <n v="4.7725344644750796E-5"/>
    <n v="289702"/>
    <n v="0"/>
  </r>
  <r>
    <x v="6"/>
    <x v="3"/>
    <s v="PROYECTOS"/>
    <s v="RED PEQUEÑOS AERODROMOS"/>
    <s v="40029865-0"/>
    <s v="CONSERVACION MAYOR AREA DE MOVIMIENTO AERÓDROMO DE CHAMONATE "/>
    <s v="COPIAPO"/>
    <s v="COPIAPO"/>
    <n v="0"/>
    <n v="1182538"/>
    <n v="1182538"/>
    <n v="432063.84100000001"/>
    <n v="0.36536994244582416"/>
    <n v="508425"/>
    <n v="0"/>
  </r>
  <r>
    <x v="6"/>
    <x v="3"/>
    <s v="PROYECTOS"/>
    <s v="RED PEQUEÑOS AERODROMOS"/>
    <s v="40033965-0"/>
    <s v="CONSERVACION MAYOR ETAPA 1 AERÓDROMO CHAÑARAL, PLAN DE RECUPERACION"/>
    <s v="CHAÑARAL"/>
    <s v="CHAÑARAL"/>
    <n v="0"/>
    <n v="320400"/>
    <n v="320400"/>
    <n v="70.884"/>
    <n v="2.2123595505617978E-4"/>
    <n v="871000"/>
    <n v="0"/>
  </r>
  <r>
    <x v="6"/>
    <x v="3"/>
    <s v="PROYECTOS"/>
    <s v="RED PEQUEÑOS AERODROMOS"/>
    <s v="40033968-0"/>
    <s v="CONSERVACION MAYOR AERODROMO CHAMONATE 2021 2022 PLAN DE RECUPERACION "/>
    <s v="COPIAPO"/>
    <s v="COPIAPO"/>
    <n v="0"/>
    <n v="270400"/>
    <n v="270400"/>
    <n v="70.884"/>
    <n v="2.6214497041420116E-4"/>
    <n v="971000"/>
    <n v="0"/>
  </r>
  <r>
    <x v="6"/>
    <x v="15"/>
    <s v="PROYECTOS"/>
    <s v="RED PRIMARIA AEROPORTUARIA"/>
    <s v="40026179-0"/>
    <s v="CONSERVACION MAYOR AREA DE MOVIMIENTO AERODROMO LA FLORIDA DE LA SERENA"/>
    <s v="ELQUI"/>
    <s v="LA SERENA"/>
    <n v="1533443"/>
    <n v="1925687"/>
    <n v="1925687"/>
    <n v="1815092.398"/>
    <n v="0.94256875494304115"/>
    <n v="0"/>
    <n v="0"/>
  </r>
  <r>
    <x v="6"/>
    <x v="15"/>
    <s v="PROYECTOS"/>
    <s v="RED PEQUEÑOS AERODROMOS"/>
    <s v="40033041-0"/>
    <s v="CONSERVACION EQUEÑOS AERODROMOS REGION DE COQUIMBO 2021-2022, PLAN DE RECUPERACIÓN"/>
    <s v="CHOAPA, LIMARI"/>
    <s v="LOS VILOS, COMBARBALA"/>
    <n v="0"/>
    <n v="542300"/>
    <n v="542300"/>
    <n v="63.006999999999998"/>
    <n v="1.1618476857827771E-4"/>
    <n v="813000"/>
    <n v="0"/>
  </r>
  <r>
    <x v="6"/>
    <x v="15"/>
    <s v="PROYECTOS"/>
    <s v="RED PRIMARIA AEROPORTUARIA"/>
    <s v="40033978-0"/>
    <s v="CONSERVACION AREA DE MOVIMIENTO AERODROMO LA FLORIDA III ETAPA PLAN DE RECUPERACION "/>
    <s v="ELQUI"/>
    <s v="LA SERENA"/>
    <n v="0"/>
    <n v="387500"/>
    <n v="387500"/>
    <n v="0"/>
    <n v="0"/>
    <n v="817600"/>
    <n v="0"/>
  </r>
  <r>
    <x v="6"/>
    <x v="5"/>
    <s v="PROYECTOS"/>
    <s v="RED PRIMARIA AEROPORTUARIA"/>
    <s v="40021701-0"/>
    <s v="CONSERVACION COLECTOR G3 AEROPUERTO ARTURO MERINO BENITEZ REGION METROPOLITANA"/>
    <s v="SANTIAGO"/>
    <s v="PUDAHUEL"/>
    <n v="931892"/>
    <n v="1381953"/>
    <n v="1381953"/>
    <n v="1373732.8389999999"/>
    <n v="0.99405177961913316"/>
    <n v="91650"/>
    <n v="0"/>
  </r>
  <r>
    <x v="6"/>
    <x v="5"/>
    <s v="PROYECTOS"/>
    <s v="RED PRIMARIA AEROPORTUARIA"/>
    <s v="40027127-0"/>
    <s v="CONSERVACION PLATAFORMA ESTAC. DE AVIONES Y RODAJES ASOCIADOS AP. AMB, PLAN_x000a_DE RECUPERACIÓN"/>
    <s v="SANTIAGO"/>
    <s v="PUDAHUEL"/>
    <n v="1327223"/>
    <n v="2200200"/>
    <n v="2200200"/>
    <n v="965632.54399999999"/>
    <n v="0.43888398509226434"/>
    <n v="150000"/>
    <n v="0"/>
  </r>
  <r>
    <x v="6"/>
    <x v="5"/>
    <s v="PROYECTOS"/>
    <s v="RED PRIMARIA AEROPORTUARIA"/>
    <s v="40027135-0"/>
    <s v="CONSERVACION MAYOR PISTA 17L 35R Y RODAJES ASOCIADOS AEROPUERTO AMB, PLAN_x000a_DE RECUPERACIÓN"/>
    <s v="SANTIAGO"/>
    <s v="PUDAHUEL"/>
    <n v="1499804"/>
    <n v="3238785"/>
    <n v="3238785"/>
    <n v="1072204.9949999999"/>
    <n v="0.33105161194707272"/>
    <n v="660017"/>
    <n v="0"/>
  </r>
  <r>
    <x v="6"/>
    <x v="5"/>
    <s v="PROYECTOS"/>
    <s v="RED PRIMARIA AEROPORTUARIA"/>
    <s v="40030402-0"/>
    <s v="CONSERVACION MAYOR AEROPUERTO ARTURO MERINO BENITEZ AÑOS 2021 - 2022 "/>
    <s v="SANTIAGO"/>
    <s v="PUDAHUEL"/>
    <n v="0"/>
    <n v="1260100"/>
    <n v="1260100"/>
    <n v="63.006999999999998"/>
    <n v="5.0001587175620982E-5"/>
    <n v="420000"/>
    <n v="0"/>
  </r>
  <r>
    <x v="6"/>
    <x v="7"/>
    <s v="PROYECTOS"/>
    <s v="RED PRIMARIA AEROPORTUARIA"/>
    <s v="40009728-0"/>
    <s v="NORMALIZACION AREA DE MOVIMIENTO AERODROMO CARRIEL SUR CONCEPCION"/>
    <s v="CONCEPCION"/>
    <s v="TALCAHUANO"/>
    <n v="3805199"/>
    <n v="2145241"/>
    <n v="2145241"/>
    <n v="120951.43400000001"/>
    <n v="5.6381280238444076E-2"/>
    <n v="1845797"/>
    <n v="0"/>
  </r>
  <r>
    <x v="6"/>
    <x v="7"/>
    <s v="PROYECTOS"/>
    <s v="RED PEQUEÑOS AERODROMOS"/>
    <s v="40020593-0"/>
    <s v="CONSERVACION RUTINARIA AERODROMO PUERTO SUR ISLA SANTA MARIA"/>
    <s v="CONCEPCION"/>
    <s v="CORONEL"/>
    <n v="307772"/>
    <n v="389802"/>
    <n v="389802"/>
    <n v="389793.67499999999"/>
    <n v="0.99997864300337092"/>
    <n v="0"/>
    <n v="0"/>
  </r>
  <r>
    <x v="6"/>
    <x v="7"/>
    <s v="PROYECTOS"/>
    <s v="RED PRIMARIA AEROPORTUARIA"/>
    <s v="40027138-0"/>
    <s v="CONSERVACION MAYOR INFRAESTRUCTURA HORIZONTAL AEROPUERTO CARRIEL SUR, REGIÓN DEL BÍO BÍO, PLAN DE RECUPERACION."/>
    <s v="CONCEPCION"/>
    <s v="TALCAHUANO"/>
    <n v="4671456"/>
    <n v="2571224"/>
    <n v="2571224"/>
    <n v="1118354.8899999999"/>
    <n v="0.43495039327573165"/>
    <n v="2246804"/>
    <n v="0"/>
  </r>
  <r>
    <x v="6"/>
    <x v="8"/>
    <s v="PROYECTOS"/>
    <s v="RED SECUNDARIA AEROPORTUARIA"/>
    <s v="40026166-0"/>
    <s v="CONSERVACION MAYOR ÁREA DE MOVIMIENTO AERÓDROMO PUCÓN"/>
    <s v="CAUTIN"/>
    <s v="PUCON"/>
    <n v="3224152"/>
    <n v="2924889"/>
    <n v="2924889"/>
    <n v="775285.0780000001"/>
    <n v="0.26506478639018444"/>
    <n v="0"/>
    <n v="0"/>
  </r>
  <r>
    <x v="6"/>
    <x v="9"/>
    <s v="PROYECTOS"/>
    <s v="RED PRIMARIA AEROPORTUARIA"/>
    <s v="40026183-0"/>
    <s v="CONSERVACION RUTINARIA ÁREA DE MOVIMIENTO AERÓDROMO PICHOY 2020"/>
    <s v="VALDIVIA"/>
    <s v="MARIQUINA"/>
    <n v="358226"/>
    <n v="399005"/>
    <n v="399005"/>
    <n v="398725.37"/>
    <n v="0.99929918171451482"/>
    <n v="0"/>
    <n v="0"/>
  </r>
  <r>
    <x v="6"/>
    <x v="9"/>
    <s v="PROYECTOS"/>
    <s v="RED PEQUEÑOS AERODROMOS"/>
    <s v="40031234-0"/>
    <s v="CONSERVACION AREA DE MOVIMIENTO AERÓDROMO LOS MAITENES DE VILLA VIEJA, REGION DE LOS RÍOS "/>
    <s v="RANCO"/>
    <s v="LA UNION"/>
    <n v="0"/>
    <n v="500960"/>
    <n v="500960"/>
    <n v="0"/>
    <n v="0"/>
    <n v="81350"/>
    <n v="0"/>
  </r>
  <r>
    <x v="6"/>
    <x v="9"/>
    <s v="PROYECTOS"/>
    <s v="RED PEQUEÑOS AERODROMOS"/>
    <s v="40032982-0"/>
    <s v="CONSERVACION PLATAFORMA AEROMÉDICA AERÓDROMO LAS MARÍAS, PLAN DE RECUPERACION "/>
    <s v="VALDIVIA"/>
    <s v="VALDIVIA"/>
    <n v="0"/>
    <n v="1166581"/>
    <n v="1166581"/>
    <n v="0"/>
    <n v="0"/>
    <n v="441596"/>
    <n v="0"/>
  </r>
  <r>
    <x v="6"/>
    <x v="9"/>
    <s v="PROYECTOS"/>
    <s v="RED PEQUEÑOS AERODROMOS"/>
    <s v="40033073-0"/>
    <s v="CONSERVACION PLANTA AGUA POTABLE AERÓDROMO PICHOY, PLAN DE RECUPERACION "/>
    <s v="VALDIVIA"/>
    <s v="MARIQUINA"/>
    <n v="0"/>
    <n v="350200"/>
    <n v="350200"/>
    <n v="0"/>
    <n v="0"/>
    <n v="100000"/>
    <n v="0"/>
  </r>
  <r>
    <x v="6"/>
    <x v="10"/>
    <s v="PROYECTOS"/>
    <s v="RED PRIMARIA AEROPORTUARIA"/>
    <s v="40026168-0"/>
    <s v="CONSERVACION MAYOR AREA DE MOVIMIENTO AEROPUERTO EL TEPUAL"/>
    <s v="LLANQUIHUE"/>
    <s v="PUERTO MONTT"/>
    <n v="409000"/>
    <n v="321974"/>
    <n v="321974"/>
    <n v="161263.05799999999"/>
    <n v="0.50085739221179348"/>
    <n v="0"/>
    <n v="0"/>
  </r>
  <r>
    <x v="6"/>
    <x v="10"/>
    <s v="PROYECTOS"/>
    <s v="RED PRIMARIA AEROPORTUARIA"/>
    <s v="40026171-0"/>
    <s v="CONSERVACION RUTINARIA AEROPUERTO EL TEPUAL 2021"/>
    <s v="LLANQUIHUE"/>
    <s v="PUERTO MONTT"/>
    <n v="772729"/>
    <n v="872829"/>
    <n v="872829"/>
    <n v="852452.76600000006"/>
    <n v="0.97665495303203731"/>
    <n v="0"/>
    <n v="0"/>
  </r>
  <r>
    <x v="6"/>
    <x v="10"/>
    <s v="PROYECTOS"/>
    <s v="RED PRIMARIA AEROPORTUARIA"/>
    <s v="40026172-0"/>
    <s v="CONSERVACION RUTINARIA AERÓDROMO DE MOCOPULLI 2021"/>
    <s v="CHILOE"/>
    <s v="DALCAHUE"/>
    <n v="594890"/>
    <n v="521990"/>
    <n v="521990"/>
    <n v="517087.24400000001"/>
    <n v="0.99060756719477383"/>
    <n v="0"/>
    <n v="0"/>
  </r>
  <r>
    <x v="6"/>
    <x v="10"/>
    <s v="PROYECTOS"/>
    <s v="RED PEQUEÑOS AERODROMOS"/>
    <s v="40031050-0"/>
    <s v="NORMALIZACION CIERRE PERIMETRAL AERÓDROMO POYO, CHAITÉN "/>
    <s v="PALENA"/>
    <s v="CHAITEN"/>
    <n v="0"/>
    <n v="73366"/>
    <n v="73366"/>
    <n v="0"/>
    <n v="0"/>
    <n v="161385"/>
    <n v="0"/>
  </r>
  <r>
    <x v="6"/>
    <x v="10"/>
    <s v="PROYECTOS"/>
    <s v="RED PRIMARIA AEROPORTUARIA"/>
    <s v="40033023-0"/>
    <s v="CONSERVACION RUTINARIA AEROPUERTO EL TEPUAL 2021-2022, PLAN RECUPERACION "/>
    <s v="LLANQUIHUE"/>
    <s v="PUERTO MONTT"/>
    <n v="0"/>
    <n v="198750"/>
    <n v="198750"/>
    <n v="0"/>
    <n v="0"/>
    <n v="849600"/>
    <n v="0"/>
  </r>
  <r>
    <x v="6"/>
    <x v="10"/>
    <s v="PROYECTOS"/>
    <s v="RED PEQUEÑOS AERODROMOS"/>
    <s v="40033048-0"/>
    <s v="CONSERVACION GLOBAL CHILOÉ 2021-2022, PLAN RECUPERACIÓN "/>
    <s v="CHILOE"/>
    <s v="CASTRO, ANCUD, CHONCHI, CURACO DE VELEZ, DALCAHUE, PUQUELDON, QUEILEN, QUELLON, QUEMCHI, QUINCHAO"/>
    <n v="0"/>
    <n v="246280"/>
    <n v="246280"/>
    <n v="0"/>
    <n v="0"/>
    <n v="1358320"/>
    <n v="0"/>
  </r>
  <r>
    <x v="6"/>
    <x v="10"/>
    <s v="PROYECTOS"/>
    <s v="RED PEQUEÑOS AERODROMOS"/>
    <s v="40033052-0"/>
    <s v="CONSERVACION GLOBAL PALENA 2021-2022, PLAN RECUPERACIÓN "/>
    <s v="PALENA"/>
    <s v="CHAITEN, FUTALEUFU, HUALAIHUE, PALENA"/>
    <n v="0"/>
    <n v="249280"/>
    <n v="249280"/>
    <n v="0"/>
    <n v="0"/>
    <n v="1541320"/>
    <n v="0"/>
  </r>
  <r>
    <x v="6"/>
    <x v="10"/>
    <s v="PROYECTOS"/>
    <s v="RED PEQUEÑOS AERODROMOS"/>
    <s v="40033054-0"/>
    <s v="CONSERVACION GLOBAL LLANQUIHUE 2021-2022, PLAN RECUPERACIÓN "/>
    <s v="LLANQUIHUE"/>
    <s v="PUERTO MONTT, CALBUCO, COCHAMO, FRESIA, FRUTILLAR, LOS MUERMOS, LLANQUIHUE, MAULLIN, PUERTO VARAS"/>
    <n v="0"/>
    <n v="246280"/>
    <n v="246280"/>
    <n v="0"/>
    <n v="0"/>
    <n v="1136320"/>
    <n v="0"/>
  </r>
  <r>
    <x v="6"/>
    <x v="11"/>
    <s v="PROYECTOS"/>
    <s v="RED PEQUEÑOS AERODROMOS"/>
    <s v="40011266-0"/>
    <s v="CONSERVACION RUTINARIA AREA DE MOVIMIENTOAERODROMO CABO 1° JUAN ROMAN AYSEN"/>
    <s v="AYSEN"/>
    <s v="AYSEN"/>
    <n v="1138577"/>
    <n v="1138577"/>
    <n v="1138577"/>
    <n v="175266.58300000001"/>
    <n v="0.15393476506200285"/>
    <n v="693522"/>
    <n v="0"/>
  </r>
  <r>
    <x v="6"/>
    <x v="11"/>
    <s v="PROYECTOS"/>
    <s v="RED PEQUEÑOS AERODROMOS"/>
    <s v="40020100-0"/>
    <s v="CONSERVACION RUTINARIA PEQUEÑOS AERODROMOS AÑOS 2021-2022, PLAN DE RECUPERACIÓN "/>
    <s v="INTERPROVINCIAL"/>
    <s v="INTERCOMUNAL"/>
    <n v="0"/>
    <n v="690351"/>
    <n v="690351"/>
    <n v="369.81700000000001"/>
    <n v="5.3569416137587986E-4"/>
    <n v="1230161"/>
    <n v="0"/>
  </r>
  <r>
    <x v="6"/>
    <x v="11"/>
    <s v="PROYECTOS"/>
    <s v="RED PRIMARIA AEROPORTUARIA"/>
    <s v="40020104-0"/>
    <s v="CONSERVACION RUTINARIA Y OBRAS COMPLEMENTARIAS AERODROMO BALMACEDA"/>
    <s v="COIHAIQUE"/>
    <s v="COIHAIQUE"/>
    <n v="1799713"/>
    <n v="1799813"/>
    <n v="1799813"/>
    <n v="221.89"/>
    <n v="1.232850301670229E-4"/>
    <n v="1065148"/>
    <n v="0"/>
  </r>
  <r>
    <x v="6"/>
    <x v="11"/>
    <s v="PROYECTOS"/>
    <s v="RED PEQUEÑOS AERODROMOS"/>
    <s v="40033035-0"/>
    <s v="CONSERVACION MAYOR AERODROMO TTE. VIDAL ETAPA III - PLAN DE RECUPERACION "/>
    <s v="COIHAIQUE, AYSEN, CAPITAN PRAT, GENERAL CARRERA"/>
    <s v="COIHAIQUE, LAGO VERDE, AYSEN, CISNES, GUAITECAS, COCHRANE, O'HIGGINS, TORTEL, CHILE CHICO, RIO IBAÑEZ"/>
    <n v="0"/>
    <n v="500500"/>
    <n v="500500"/>
    <n v="124.58499999999999"/>
    <n v="2.4892107892107891E-4"/>
    <n v="250000"/>
    <n v="0"/>
  </r>
  <r>
    <x v="6"/>
    <x v="12"/>
    <s v="PROYECTOS"/>
    <s v="RED PRIMARIA AEROPORTUARIA"/>
    <s v="30100036-0"/>
    <s v="MEJORAMIENTO ÁREA DE MOVIMIENTO AEROPUERTO PRESIDENTE IBÁÑEZ. XII REGIÓN."/>
    <s v="MAGALLANES"/>
    <s v="PUNTA ARENAS"/>
    <n v="18001578"/>
    <n v="3868538"/>
    <n v="3868538"/>
    <n v="239477.04200000002"/>
    <n v="6.1903758474131577E-2"/>
    <n v="17883413"/>
    <n v="4592204"/>
  </r>
  <r>
    <x v="6"/>
    <x v="12"/>
    <s v="PROYECTOS"/>
    <s v="RED PEQUEÑOS AERODROMOS"/>
    <s v="30485530-0"/>
    <s v="CONSERVACION REFUGIO DE PASAJEROS PEQ. ADMO. FRANCO BIANCO, CERRO SOMBRERO, COMUNA PRIMAVERA, PLAN DE RECUPERACION"/>
    <s v="TIERRA DEL FUEGO"/>
    <s v="PRIMAVERA"/>
    <n v="0"/>
    <n v="180428"/>
    <n v="180428"/>
    <n v="0"/>
    <n v="0"/>
    <n v="384263"/>
    <n v="0"/>
  </r>
  <r>
    <x v="6"/>
    <x v="12"/>
    <s v="PROYECTOS"/>
    <s v="RED SECUNDARIA AEROPORTUARIA"/>
    <s v="40026167-0"/>
    <s v="CONSERVACION MAYOR PISTA AERÓDROMO TENIENTE MARSH DE LA ANTÁRTICA"/>
    <s v="ANTARTICA CHILENA"/>
    <s v="ANTARTICA"/>
    <n v="267139"/>
    <n v="0"/>
    <n v="0"/>
    <n v="0"/>
    <s v="-"/>
    <n v="0"/>
    <n v="0"/>
  </r>
  <r>
    <x v="6"/>
    <x v="12"/>
    <s v="PROYECTOS"/>
    <s v="RED PEQUEÑOS AERODROMOS"/>
    <s v="40027097-0"/>
    <s v="CONSERVACION RUTINARIA AD. F. BIANCO, C. SOMBRERO, T. DEL FUEGO, PLAN DE RECUPERACION"/>
    <s v="TIERRA DEL FUEGO"/>
    <s v="PRIMAVERA"/>
    <n v="439391"/>
    <n v="532909"/>
    <n v="532909"/>
    <n v="123.65300000000001"/>
    <n v="2.3203398704093947E-4"/>
    <n v="1504048"/>
    <n v="0"/>
  </r>
  <r>
    <x v="6"/>
    <x v="12"/>
    <s v="PROYECTOS"/>
    <s v="RED PEQUEÑOS AERODROMOS"/>
    <s v="40033095-0"/>
    <s v="CONSERVACION N ZONA DE PARADA, AERÓDROMO PAMPA GUANACO, TIMAUKEL, TIERRA DEL FUEGO, PLAN DE RECUPERACION "/>
    <s v="TIERRA DEL FUEGO"/>
    <s v="TIMAUKEL"/>
    <n v="0"/>
    <n v="328446"/>
    <n v="328446"/>
    <n v="0"/>
    <n v="0"/>
    <n v="0"/>
    <n v="0"/>
  </r>
  <r>
    <x v="6"/>
    <x v="0"/>
    <s v="ESTUDIOS BÁSICOS"/>
    <s v="ESTUDIOS"/>
    <s v="40009993-0"/>
    <s v="DIAGNOSTICO AUSCULTACION PAVIMENTOS PEQUEÑOS AERODROMOS ZONA CENTRO-NORTE"/>
    <s v="INTERPROVINCIAL"/>
    <s v="INTERCOMUNAL"/>
    <n v="328666"/>
    <n v="173486"/>
    <n v="173486"/>
    <n v="37189.26"/>
    <n v="0.21436461731782394"/>
    <n v="220467"/>
    <n v="0"/>
  </r>
  <r>
    <x v="6"/>
    <x v="0"/>
    <s v="ESTUDIOS BÁSICOS"/>
    <s v="ESTUDIOS"/>
    <s v="40010002-0"/>
    <s v="DIAGNOSTICO AUSCULTACION PAVIMENTOS PEQUEÑOS AERODROMOS ZONA-SUR"/>
    <s v="INTERPROVINCIAL"/>
    <s v="INTERCOMUNAL"/>
    <n v="452126"/>
    <n v="353472"/>
    <n v="353472"/>
    <n v="43345.75"/>
    <n v="0.12262852503168568"/>
    <n v="89319"/>
    <n v="0"/>
  </r>
  <r>
    <x v="6"/>
    <x v="0"/>
    <s v="ESTUDIOS BÁSICOS"/>
    <s v="ESTUDIOS"/>
    <s v="40010004-0"/>
    <s v="DIAGNOSTICO AUSCULTACION PAVIMENTO AEROPORTUARIO RED-SECUNDARIA ZONA-SUR"/>
    <s v="INTERPROVINCIAL"/>
    <s v="INTERCOMUNAL"/>
    <n v="283744"/>
    <n v="125000"/>
    <n v="125000"/>
    <n v="30849"/>
    <n v="0.24679200000000001"/>
    <n v="182000"/>
    <n v="0"/>
  </r>
  <r>
    <x v="6"/>
    <x v="0"/>
    <s v="ESTUDIOS BÁSICOS"/>
    <s v="ESTUDIOS"/>
    <s v="40010005-0"/>
    <s v="DIAGNOSTICO AUSCULTACION PAVIMENTOS AEROPORTUARIOS, RED PRIMARIA ZONA -SUR"/>
    <s v="INTERPROVINCIAL"/>
    <s v="INTERCOMUNAL"/>
    <n v="397197"/>
    <n v="175000"/>
    <n v="175000"/>
    <n v="42781.137000000002"/>
    <n v="0.24446364000000001"/>
    <n v="263105"/>
    <n v="0"/>
  </r>
  <r>
    <x v="6"/>
    <x v="0"/>
    <s v="ESTUDIOS BÁSICOS"/>
    <s v="ESTUDIOS"/>
    <s v="40010356-0"/>
    <s v="DIAGNOSTICO AUSCULTACION PAV. AEROPORTUARIO RED PRIMARIA ZONA CENTRO"/>
    <s v="INTERPROVINCIAL"/>
    <s v="INTERCOMUNAL"/>
    <n v="313224"/>
    <n v="160224"/>
    <n v="160224"/>
    <n v="40126.656999999999"/>
    <n v="0.25044098886558819"/>
    <n v="235000"/>
    <n v="0"/>
  </r>
  <r>
    <x v="6"/>
    <x v="0"/>
    <s v="PROYECTOS"/>
    <s v="RED PEQUEÑOS AERODROMOS"/>
    <s v="40030399-0"/>
    <s v="CONSERVACION PEQUEÑOS AERODROMOS ZONA CENTRAL/2021 2022 "/>
    <s v="NTERPROVINCIAL"/>
    <s v="INTERCOMUNAL"/>
    <n v="0"/>
    <n v="1261600"/>
    <n v="1261600"/>
    <n v="111499.484"/>
    <n v="8.8379426125554855E-2"/>
    <n v="391200"/>
    <n v="0"/>
  </r>
  <r>
    <x v="7"/>
    <x v="0"/>
    <s v="PROYECTOS"/>
    <s v="ESTUDIOS"/>
    <s v="26000001-0"/>
    <s v="CONSERVACIÓN DE INSTALACIONES Y EQUIPAMIENTO"/>
    <s v="INTERPROVINCIAL"/>
    <s v="INTERCOMUNAL"/>
    <n v="180749"/>
    <n v="0"/>
    <n v="0"/>
    <n v="0"/>
    <s v="-"/>
    <n v="0"/>
    <n v="0"/>
  </r>
  <r>
    <x v="8"/>
    <x v="1"/>
    <s v="PROYECTOS"/>
    <s v=""/>
    <s v="000"/>
    <s v="FONDOS SIN DECRETAR"/>
    <s v=""/>
    <s v=""/>
    <n v="0"/>
    <n v="8213934"/>
    <n v="0"/>
    <n v="0"/>
    <n v="0"/>
    <n v="0"/>
    <n v="0"/>
  </r>
  <r>
    <x v="8"/>
    <x v="13"/>
    <s v="PROYECTOS"/>
    <s v="AMPLIACION Y MEJORAMIENTO DE SERVICIOS EXISTENTES DE AGUA POTABLE RURAL"/>
    <s v="40020289-0"/>
    <s v="MEJORAMIENTO INTEGRAL SISTEMA APR SAN MIGUEL COMUNA DE ARICA"/>
    <s v="ARICA"/>
    <s v="ARICA"/>
    <n v="1053686"/>
    <n v="0"/>
    <n v="0"/>
    <n v="0"/>
    <s v="-"/>
    <n v="0"/>
    <n v="0"/>
  </r>
  <r>
    <x v="8"/>
    <x v="13"/>
    <s v="PROYECTOS"/>
    <s v="AMPLIACION Y MEJORAMIENTO DE SERVICIOS EXISTENTES DE AGUA POTABLE RURAL"/>
    <s v="40030459-0"/>
    <s v="CONSERVACION SERVICIO SANITARIO RURAL PUTRE PUTRE"/>
    <s v="PARINACOTA"/>
    <s v="PUTRE"/>
    <n v="0"/>
    <n v="217655"/>
    <n v="217655"/>
    <n v="0"/>
    <n v="0"/>
    <n v="0"/>
    <n v="0"/>
  </r>
  <r>
    <x v="8"/>
    <x v="14"/>
    <s v="PROYECTOS"/>
    <s v="AGUA POTABLE RURAL CONCENTRADO"/>
    <s v="30072751-0"/>
    <s v="MEJORAMIENTO SISTEMA DE AGUA POTABLE RURAL DE CHIU-CHIU"/>
    <s v="EL LOA"/>
    <s v="CALAMA"/>
    <n v="1274930"/>
    <n v="0"/>
    <n v="0"/>
    <n v="0"/>
    <s v="-"/>
    <n v="0"/>
    <n v="0"/>
  </r>
  <r>
    <x v="8"/>
    <x v="14"/>
    <s v="PROYECTOS"/>
    <s v="AGUA POTABLE RURAL SEMI CONCENTRADO"/>
    <s v="40000717-0"/>
    <s v="CONSTRUCCION SISTEMA AGUA POTABLE RURAL VERDES CAMPIÑAS"/>
    <s v="EL LOA"/>
    <s v="CALAMA"/>
    <n v="435839"/>
    <n v="591530"/>
    <n v="591530"/>
    <n v="8346.8610000000008"/>
    <n v="1.4110630061028183E-2"/>
    <n v="159156"/>
    <n v="0"/>
  </r>
  <r>
    <x v="8"/>
    <x v="14"/>
    <s v="PROYECTOS"/>
    <s v="AGUA POTABLE RURAL CONCENTRADO"/>
    <s v="40029338-0"/>
    <s v="CONSERVACION SISTEMA DE  AGUA POTABLE RURAL PAPOSO"/>
    <s v="ANTOFAGASTA"/>
    <s v="TALTAL"/>
    <n v="0"/>
    <n v="221712"/>
    <n v="221712"/>
    <n v="74.820999999999998"/>
    <n v="3.3746932958071734E-4"/>
    <n v="0"/>
    <n v="0"/>
  </r>
  <r>
    <x v="8"/>
    <x v="14"/>
    <s v="PROYECTOS"/>
    <s v="AGUA POTABLE RURAL SEMI CONCENTRADO"/>
    <s v="40030304-0"/>
    <s v="CONSERVACION INTEGRAL SISTEMA DE AGUA POTABLE RURAL SAN PEDRO DE ATACAMA"/>
    <s v="EL LOA"/>
    <s v="SAN PEDRO DE ATACAMA"/>
    <n v="0"/>
    <n v="401352"/>
    <n v="401352"/>
    <n v="70.884"/>
    <n v="1.766130478981044E-4"/>
    <n v="655093"/>
    <n v="0"/>
  </r>
  <r>
    <x v="8"/>
    <x v="3"/>
    <s v="PROYECTOS"/>
    <s v="AGUA POTABLE RURAL SEMI CONCENTRADO"/>
    <s v="40002194-0"/>
    <s v="INSTALACION SISTEMA APR QUEBRADA VALPARAISO, VALLENAR"/>
    <s v="HUASCO"/>
    <s v="VALLENAR"/>
    <n v="519681"/>
    <n v="467208"/>
    <n v="467208"/>
    <n v="419370.05300000001"/>
    <n v="0.89760888726220445"/>
    <n v="0"/>
    <n v="0"/>
  </r>
  <r>
    <x v="8"/>
    <x v="3"/>
    <s v="PROYECTOS"/>
    <s v="AMPLIACION Y MEJORAMIENTO DE SERVICIOS EXISTENTES DE AGUA POTABLE RURAL"/>
    <s v="40029349-0"/>
    <s v="CONSERVACION APR CHOLLAY, REGIÓN DE ATACAMA COMUNA DE ALTO DEL CARMEN"/>
    <s v="HUASCO"/>
    <s v="ALTO DEL CARMEN"/>
    <n v="0"/>
    <n v="81293"/>
    <n v="81293"/>
    <n v="0"/>
    <n v="0"/>
    <n v="0"/>
    <n v="0"/>
  </r>
  <r>
    <x v="8"/>
    <x v="3"/>
    <s v="PROYECTOS"/>
    <s v="AMPLIACION Y MEJORAMIENTO DE SERVICIOS EXISTENTES DE AGUA POTABLE RURAL"/>
    <s v="40029350-0"/>
    <s v="CONSERVACION APR LAS TABLAS, REGIÓN DE ATACAMA COMUNA DE FREIRINA"/>
    <s v="HUASCO"/>
    <s v="FREIRINA"/>
    <n v="0"/>
    <n v="120000"/>
    <n v="120000"/>
    <n v="102045.5"/>
    <n v="0.85037916666666669"/>
    <n v="0"/>
    <n v="0"/>
  </r>
  <r>
    <x v="8"/>
    <x v="15"/>
    <s v="PROYECTOS"/>
    <s v="AGUA POTABLE RURAL SEMI CONCENTRADO"/>
    <s v="30464473-0"/>
    <s v="CONSTRUCCION PLANTAS DESALINIZADORAS APR PROV LIMARI REGIÓN COQUIMBO"/>
    <s v="LIMARI"/>
    <s v="INTERCOMUNAL"/>
    <n v="2762795"/>
    <n v="0"/>
    <n v="0"/>
    <n v="0"/>
    <s v="-"/>
    <n v="0"/>
    <n v="0"/>
  </r>
  <r>
    <x v="8"/>
    <x v="15"/>
    <s v="PROYECTOS"/>
    <s v="AGUA POTABLE RURAL SEMI CONCENTRADO"/>
    <s v="30478237-0"/>
    <s v="MEJORAMIENTO SISTEMA APR TULAHUEN, COMUNA MONTE PATRIA"/>
    <s v="LIMARI"/>
    <s v="MONTE PATRIA"/>
    <n v="1585113"/>
    <n v="1585113"/>
    <n v="1585113"/>
    <n v="801488.62399999995"/>
    <n v="0.50563500772500125"/>
    <n v="1222402"/>
    <n v="0"/>
  </r>
  <r>
    <x v="8"/>
    <x v="15"/>
    <s v="PROYECTOS"/>
    <s v="AMPLIACION Y MEJORAMIENTO DE SERVICIOS EXISTENTES DE AGUA POTABLE RURAL"/>
    <s v="40029378-0"/>
    <s v="CONSERVACION SISTEMA DE APR HUENTELAUQUÉN NORTE COMUNA DE CANELA"/>
    <s v="CHOAPA"/>
    <s v="CANELA"/>
    <n v="0"/>
    <n v="57250"/>
    <n v="57250"/>
    <n v="0"/>
    <n v="0"/>
    <n v="0"/>
    <n v="0"/>
  </r>
  <r>
    <x v="8"/>
    <x v="15"/>
    <s v="PROYECTOS"/>
    <s v="AMPLIACION Y MEJORAMIENTO DE SERVICIOS EXISTENTES DE AGUA POTABLE RURAL"/>
    <s v="40029391-0"/>
    <s v="CONSERVACION SISTEMA DE APR QUELÉN ALTO COMUNA DE SALAMANCA"/>
    <s v="CHOAPA"/>
    <s v="SALAMANCA"/>
    <n v="0"/>
    <n v="57250"/>
    <n v="57250"/>
    <n v="0"/>
    <n v="0"/>
    <n v="0"/>
    <n v="0"/>
  </r>
  <r>
    <x v="8"/>
    <x v="15"/>
    <s v="PROYECTOS"/>
    <s v="AMPLIACION Y MEJORAMIENTO DE SERVICIOS EXISTENTES DE AGUA POTABLE RURAL"/>
    <s v="40030351-0"/>
    <s v="CONSERVACION SISTEMAS DE APR POR SEQUÍA AÑO 2021-2022, REGIÓN DE COQUIMBO REGIÓN DE COQUIMBO"/>
    <s v="INTERPROVINCIAL"/>
    <s v="INTERCOMUNAL"/>
    <n v="0"/>
    <n v="4324792"/>
    <n v="4324792"/>
    <n v="1434269.797"/>
    <n v="0.33163902379582649"/>
    <n v="1301865"/>
    <n v="0"/>
  </r>
  <r>
    <x v="8"/>
    <x v="4"/>
    <s v="PROYECTOS"/>
    <s v="AMPLIACION Y MEJORAMIENTO DE SERVICIOS EXISTENTES DE AGUA POTABLE RURAL"/>
    <s v="30103535-0"/>
    <s v="MEJORAMIENTO SERVICIO APR EL CARMEN LA LIGUA"/>
    <s v="PETORCA"/>
    <s v="LA LIGUA"/>
    <n v="0"/>
    <n v="184536"/>
    <n v="184536"/>
    <n v="0"/>
    <n v="0"/>
    <n v="61269"/>
    <n v="0"/>
  </r>
  <r>
    <x v="8"/>
    <x v="4"/>
    <s v="PROYECTOS"/>
    <s v="AMPLIACION Y MEJORAMIENTO DE SERVICIOS EXISTENTES DE AGUA POTABLE RURAL"/>
    <s v="30472935-0"/>
    <s v="MEJORAMIENTO SERVICIO APR LOS ALMENDROS COMUNA DE QUILLOTA."/>
    <s v="QUILLOTA"/>
    <s v="QUILLOTA"/>
    <n v="1099627"/>
    <n v="0"/>
    <n v="0"/>
    <n v="0"/>
    <s v="-"/>
    <n v="0"/>
    <n v="0"/>
  </r>
  <r>
    <x v="8"/>
    <x v="4"/>
    <s v="PROYECTOS"/>
    <s v="AMPLIACION Y MEJORAMIENTO DE SERVICIOS EXISTENTES DE AGUA POTABLE RURAL"/>
    <s v="40020293-0"/>
    <s v="MEJORAMIENTO SERVICIO APR LO OVALLE COMUNA CASABLANCA. AGUA POTABLE RURAL"/>
    <s v="VALPARAISO"/>
    <s v="CASABLANCA"/>
    <n v="784338"/>
    <n v="0"/>
    <n v="0"/>
    <n v="0"/>
    <s v="-"/>
    <n v="0"/>
    <n v="0"/>
  </r>
  <r>
    <x v="8"/>
    <x v="4"/>
    <s v="PROYECTOS"/>
    <s v="AGUA POTABLE RURAL SEMI CONCENTRADO"/>
    <s v="40020457-0"/>
    <s v="INSTALACION SISTEMA AGUA POTABLE RURAL MAITEN LARGO V REGION"/>
    <s v="PETORCA"/>
    <s v="LA LIGUA"/>
    <n v="0"/>
    <n v="307119"/>
    <n v="307119"/>
    <n v="0"/>
    <n v="0"/>
    <n v="307119"/>
    <n v="0"/>
  </r>
  <r>
    <x v="8"/>
    <x v="4"/>
    <s v="PROYECTOS"/>
    <s v="AGUA POTABLE RURAL CONCENTRADO"/>
    <s v="40023250-0"/>
    <s v="CONSERVACION SISTEMAS DE APR POR SEQUÍA, REGIÓN DE VALPARAÍSO"/>
    <s v="INTERPROVINCIAL"/>
    <s v="INTERCOMUNAL"/>
    <n v="13533658"/>
    <n v="0"/>
    <n v="0"/>
    <n v="0"/>
    <s v="-"/>
    <n v="0"/>
    <n v="0"/>
  </r>
  <r>
    <x v="8"/>
    <x v="4"/>
    <s v="PROYECTOS"/>
    <s v="AGUA POTABLE RURAL CONCENTRADO"/>
    <s v="40029395-0"/>
    <s v="CONSERVACION SSR VALLE HERMOSO LA LIGUA"/>
    <s v="PETORCA"/>
    <s v="LA LIGUA"/>
    <n v="0"/>
    <n v="127572"/>
    <n v="127572"/>
    <n v="48051.644"/>
    <n v="0.37666293544037877"/>
    <n v="0"/>
    <n v="0"/>
  </r>
  <r>
    <x v="8"/>
    <x v="4"/>
    <s v="PROYECTOS"/>
    <s v="AMPLIACION Y MEJORAMIENTO DE SERVICIOS EXISTENTES DE AGUA POTABLE RURAL"/>
    <s v="40029406-0"/>
    <s v="CONSERVACION SSR POLCURA LA CHIMBA, PETORCA"/>
    <s v="PETORCA"/>
    <s v="PETORCA"/>
    <n v="0"/>
    <n v="145660"/>
    <n v="145660"/>
    <n v="84736.164999999994"/>
    <n v="0.58173942743374973"/>
    <n v="0"/>
    <n v="0"/>
  </r>
  <r>
    <x v="8"/>
    <x v="4"/>
    <s v="PROYECTOS"/>
    <s v="AMPLIACION Y MEJORAMIENTO DE SERVICIOS EXISTENTES DE AGUA POTABLE RURAL"/>
    <s v="40029407-0"/>
    <s v="CONSERVACION SSR PUENTE TALANQUEN PAPUDO"/>
    <s v="PETORCA"/>
    <s v="PAPUDO"/>
    <n v="0"/>
    <n v="125950"/>
    <n v="125950"/>
    <n v="50233.468999999997"/>
    <n v="0.39883659388646286"/>
    <n v="0"/>
    <n v="0"/>
  </r>
  <r>
    <x v="8"/>
    <x v="4"/>
    <s v="PROYECTOS"/>
    <s v="AMPLIACION Y MEJORAMIENTO DE SERVICIOS EXISTENTES DE AGUA POTABLE RURAL"/>
    <s v="40029408-0"/>
    <s v="CONSERVACION SSR VALLE LOS OLMOS PETORCA"/>
    <s v="PETORCA"/>
    <s v="PETORCA"/>
    <n v="0"/>
    <n v="125950"/>
    <n v="125950"/>
    <n v="72571.419000000009"/>
    <n v="0.57619229059150467"/>
    <n v="0"/>
    <n v="0"/>
  </r>
  <r>
    <x v="8"/>
    <x v="4"/>
    <s v="PROYECTOS"/>
    <s v="AMPLIACION Y MEJORAMIENTO DE SERVICIOS EXISTENTES DE AGUA POTABLE RURAL"/>
    <s v="40029409-0"/>
    <s v="CONSERVACION SSR EL MOLINO ? LOS YUYOS QUILPUÉ"/>
    <s v="VALPARAISO"/>
    <s v="QUILPUE"/>
    <n v="0"/>
    <n v="129241"/>
    <n v="129241"/>
    <n v="88103.031000000003"/>
    <n v="0.6816956770684226"/>
    <n v="0"/>
    <n v="0"/>
  </r>
  <r>
    <x v="8"/>
    <x v="4"/>
    <s v="PROYECTOS"/>
    <s v="AMPLIACION Y MEJORAMIENTO DE SERVICIOS EXISTENTES DE AGUA POTABLE RURAL"/>
    <s v="40029412-0"/>
    <s v="CONSERVACION SSR EL ÑILHUE CATEMU"/>
    <s v="SAN FELIPE"/>
    <s v="CATEMU"/>
    <n v="0"/>
    <n v="139011"/>
    <n v="139011"/>
    <n v="80466.881000000008"/>
    <n v="0.57885261598003046"/>
    <n v="0"/>
    <n v="0"/>
  </r>
  <r>
    <x v="8"/>
    <x v="4"/>
    <s v="PROYECTOS"/>
    <s v="AMPLIACION Y MEJORAMIENTO DE SERVICIOS EXISTENTES DE AGUA POTABLE RURAL"/>
    <s v="40029414-0"/>
    <s v="CONSERVACION SSR EL OLIVO PURUTUN LA CALERA"/>
    <s v="QUILLOTA"/>
    <s v="CALERA"/>
    <n v="0"/>
    <n v="125950"/>
    <n v="125950"/>
    <n v="0"/>
    <n v="0"/>
    <n v="0"/>
    <n v="0"/>
  </r>
  <r>
    <x v="8"/>
    <x v="4"/>
    <s v="PROYECTOS"/>
    <s v="AMPLIACION Y MEJORAMIENTO DE SERVICIOS EXISTENTES DE AGUA POTABLE RURAL"/>
    <s v="40029415-0"/>
    <s v="CONSERVACION SSR LA TROYA SAN FELIPE"/>
    <s v="SAN FELIPE"/>
    <s v="SAN FELIPE"/>
    <n v="0"/>
    <n v="130592"/>
    <n v="130592"/>
    <n v="52146.779000000002"/>
    <n v="0.39931066987258029"/>
    <n v="0"/>
    <n v="0"/>
  </r>
  <r>
    <x v="8"/>
    <x v="4"/>
    <s v="PROYECTOS"/>
    <s v="AMPLIACION Y MEJORAMIENTO DE SERVICIOS EXISTENTES DE AGUA POTABLE RURAL"/>
    <s v="40030354-0"/>
    <s v="CONSERVACION SISTEMAS DE APR POR SEQUÍA AÑO 2021-2022, REGIÓN DE VALPARAÍSO REGIÓN DE VALPARAÍSO"/>
    <s v="INTERPROVINCIAL"/>
    <s v="INTERCOMUNAL"/>
    <n v="0"/>
    <n v="16212352"/>
    <n v="16212352"/>
    <n v="1661823.075"/>
    <n v="0.10250351552939388"/>
    <n v="2221758"/>
    <n v="0"/>
  </r>
  <r>
    <x v="8"/>
    <x v="5"/>
    <s v="PROYECTOS"/>
    <s v="AMPLIACION Y MEJORAMIENTO DE SERVICIOS EXISTENTES DE AGUA POTABLE RURAL"/>
    <s v="20170245-0"/>
    <s v="MEJORAMIENTO SISTEMA APR, (RANGUE-LOS HORNOS)"/>
    <s v="MAIPO"/>
    <s v="PAINE"/>
    <n v="1521991"/>
    <n v="0"/>
    <n v="0"/>
    <n v="0"/>
    <s v="-"/>
    <n v="0"/>
    <n v="0"/>
  </r>
  <r>
    <x v="8"/>
    <x v="5"/>
    <s v="PROYECTOS"/>
    <s v="AGUA POTABLE RURAL SEMI CONCENTRADO"/>
    <s v="40006910-0"/>
    <s v="CONSTRUCCION APR EL TACO, COMUNA DE LAMPA"/>
    <s v="CHACABUCO"/>
    <s v="LAMPA"/>
    <n v="414038"/>
    <n v="0"/>
    <n v="0"/>
    <n v="0"/>
    <s v="-"/>
    <n v="0"/>
    <n v="0"/>
  </r>
  <r>
    <x v="8"/>
    <x v="5"/>
    <s v="PROYECTOS"/>
    <s v="AGUA POTABLE RURAL CONCENTRADO"/>
    <s v="40013252-0"/>
    <s v="AMPLIACION Y MEJORAMIENTO EL BOLLENAR,COMUNA DE MELIPILLA"/>
    <s v="MELIPILLA"/>
    <s v="MELIPILLA"/>
    <n v="2087550"/>
    <n v="1361203"/>
    <n v="1361203"/>
    <n v="1279292.956"/>
    <n v="0.93982525457260968"/>
    <n v="710125"/>
    <n v="0"/>
  </r>
  <r>
    <x v="8"/>
    <x v="5"/>
    <s v="PROYECTOS"/>
    <s v="AGUA POTABLE RURAL SEMI CONCENTRADO"/>
    <s v="40013290-0"/>
    <s v="AMPLIACION Y MEJORAMIENTO APR ROSARIO LOS OLMOS, EL MONTE"/>
    <s v="TALAGANTE"/>
    <s v="EL MONTE"/>
    <n v="905198"/>
    <n v="0"/>
    <n v="0"/>
    <n v="0"/>
    <s v="-"/>
    <n v="0"/>
    <n v="0"/>
  </r>
  <r>
    <x v="8"/>
    <x v="5"/>
    <s v="PROYECTOS"/>
    <s v="AGUA POTABLE RURAL CONCENTRADO"/>
    <s v="40013635-0"/>
    <s v="MEJORAMIENTO MEJORAMIENTO Y AMPLIACIÓN COLONIA KENNEDY PAINE"/>
    <s v="MAIPO"/>
    <s v="PAINE"/>
    <n v="2341525"/>
    <n v="1356363"/>
    <n v="1356363"/>
    <n v="475051.52999999997"/>
    <n v="0.35023922799427587"/>
    <n v="518791"/>
    <n v="0"/>
  </r>
  <r>
    <x v="8"/>
    <x v="5"/>
    <s v="PROYECTOS"/>
    <s v="AMPLIACION Y MEJORAMIENTO DE SERVICIOS EXISTENTES DE AGUA POTABLE RURAL"/>
    <s v="40013637-0"/>
    <s v="AMPLIACION Y MEJORAMIENTO APR GACITUA, COMUNA DE ISLA DE MAIPO"/>
    <s v="TALAGANTE"/>
    <s v="ISLA DE MAIPO"/>
    <n v="2419317"/>
    <n v="1278330"/>
    <n v="1278330"/>
    <n v="1262498.733"/>
    <n v="0.98761566496913944"/>
    <n v="2289515"/>
    <n v="0"/>
  </r>
  <r>
    <x v="8"/>
    <x v="5"/>
    <s v="PROYECTOS"/>
    <s v="AGUA POTABLE RURAL SEMI CONCENTRADO"/>
    <s v="40022913-0"/>
    <s v="CONSTRUCCION APR EL RESPLANDOR LAMPA"/>
    <s v="CHACABUCO"/>
    <s v="LAMPA"/>
    <n v="0"/>
    <n v="68700"/>
    <n v="68700"/>
    <n v="0"/>
    <n v="0"/>
    <n v="634297"/>
    <n v="0"/>
  </r>
  <r>
    <x v="8"/>
    <x v="5"/>
    <s v="PROYECTOS"/>
    <s v="AGUA POTABLE RURAL CONCENTRADO"/>
    <s v="40023437-0"/>
    <s v="CONSERVACION SISTEMAS DE APR POR SEQUIA, REGION METROPOLITANA"/>
    <s v="INTERPROVINCIAL"/>
    <s v="INTERCOMUNAL"/>
    <n v="901232"/>
    <n v="0"/>
    <n v="0"/>
    <n v="0"/>
    <s v="-"/>
    <n v="0"/>
    <n v="0"/>
  </r>
  <r>
    <x v="8"/>
    <x v="5"/>
    <s v="PROYECTOS"/>
    <s v="AMPLIACION Y MEJORAMIENTO DE SERVICIOS EXISTENTES DE AGUA POTABLE RURAL"/>
    <s v="40030360-0"/>
    <s v="CONSERVACION SISTEMAS DE APR POR SEQUÍA AÑO 2021-2022, REGIÓN METROPOLITANA REGIÓN METROPOLITANA"/>
    <s v="INTERPROVINCIAL"/>
    <s v="INTERCOMUNAL"/>
    <n v="0"/>
    <n v="1783615"/>
    <n v="1783615"/>
    <n v="67531.31"/>
    <n v="3.7862044219184071E-2"/>
    <n v="0"/>
    <n v="0"/>
  </r>
  <r>
    <x v="8"/>
    <x v="16"/>
    <s v="PROYECTOS"/>
    <s v="AMPLIACION Y MEJORAMIENTO DE SERVICIOS EXISTENTES DE AGUA POTABLE RURAL"/>
    <s v="30485713-0"/>
    <s v="MEJORAMIENTO Y AMPLIACIÓN SISTEMA APR PENCAHUE BAJO, SAN VICENTE"/>
    <s v="CACHAPOAL"/>
    <s v="SAN VICENTE"/>
    <n v="592269"/>
    <n v="771963"/>
    <n v="771963"/>
    <n v="508091.09700000001"/>
    <n v="0.65818063430501206"/>
    <n v="0"/>
    <n v="0"/>
  </r>
  <r>
    <x v="8"/>
    <x v="16"/>
    <s v="PROYECTOS"/>
    <s v="AMPLIACION Y MEJORAMIENTO DE SERVICIOS EXISTENTES DE AGUA POTABLE RURAL"/>
    <s v="40002294-0"/>
    <s v="AMPLIACION SISTEMA APR AGUA BUENA A PUEBLO HUNDIDO, SAN FERNANDO"/>
    <s v="COLCHAGUA"/>
    <s v="SAN FERNANDO"/>
    <n v="396277"/>
    <n v="404213"/>
    <n v="404213"/>
    <n v="374919.91899999999"/>
    <n v="0.92753058164878421"/>
    <n v="0"/>
    <n v="0"/>
  </r>
  <r>
    <x v="8"/>
    <x v="16"/>
    <s v="PROYECTOS"/>
    <s v="AMPLIACION Y MEJORAMIENTO DE SERVICIOS EXISTENTES DE AGUA POTABLE RURAL"/>
    <s v="40002676-0"/>
    <s v="MEJORAMIENTO Y AMPLIACIÓN SISTEMA APR LO DE LOBOS, RENGO"/>
    <s v="CACHAPOAL"/>
    <s v="RENGO"/>
    <n v="1424348"/>
    <n v="1155000"/>
    <n v="1155000"/>
    <n v="691421.49199999997"/>
    <n v="0.59863332640692635"/>
    <n v="790000"/>
    <n v="0"/>
  </r>
  <r>
    <x v="8"/>
    <x v="16"/>
    <s v="PROYECTOS"/>
    <s v="AMPLIACION Y MEJORAMIENTO DE SERVICIOS EXISTENTES DE AGUA POTABLE RURAL"/>
    <s v="40002812-0"/>
    <s v="MEJORAMIENTO SISTEMA APR ROMA SAN JOSÉ LOS LINGUES, SAN FERNANDO"/>
    <s v="COLCHAGUA"/>
    <s v="SAN FERNANDO"/>
    <n v="777644"/>
    <n v="998080"/>
    <n v="998080"/>
    <n v="481023.44"/>
    <n v="0.48194878166078869"/>
    <n v="0"/>
    <n v="0"/>
  </r>
  <r>
    <x v="8"/>
    <x v="16"/>
    <s v="PROYECTOS"/>
    <s v="AMPLIACION Y MEJORAMIENTO DE SERVICIOS EXISTENTES DE AGUA POTABLE RURAL"/>
    <s v="40009604-0"/>
    <s v="MEJORAMIENTO SISTEMA APR LA CHIMBA, RENGO"/>
    <s v="CACHAPOAL"/>
    <s v="RENGO"/>
    <n v="571877"/>
    <n v="206980"/>
    <n v="206980"/>
    <n v="90742.422000000006"/>
    <n v="0.4384115470093729"/>
    <n v="0"/>
    <n v="0"/>
  </r>
  <r>
    <x v="8"/>
    <x v="16"/>
    <s v="PROYECTOS"/>
    <s v="AMPLIACION Y MEJORAMIENTO DE SERVICIOS EXISTENTES DE AGUA POTABLE RURAL"/>
    <s v="40016380-0"/>
    <s v="MEJORAMIENTO Y AMPLIACIÓN SISTEMA APR LIMAHUE LA CAPILLA MALLO"/>
    <s v="CACHAPOAL"/>
    <s v="MALLOA"/>
    <n v="435742"/>
    <n v="488548"/>
    <n v="488548"/>
    <n v="444353.65900000004"/>
    <n v="0.90953940861491611"/>
    <n v="0"/>
    <n v="0"/>
  </r>
  <r>
    <x v="8"/>
    <x v="16"/>
    <s v="PROYECTOS"/>
    <s v="AMPLIACION Y MEJORAMIENTO DE SERVICIOS EXISTENTES DE AGUA POTABLE RURAL"/>
    <s v="40017094-0"/>
    <s v="MEJORAMIENTO SISTEMA APR OLIVAR BAJO,RINCÓN EL ABRA OLIVAR"/>
    <s v="CACHAPOAL"/>
    <s v="OLIVAR"/>
    <n v="3063882"/>
    <n v="2750000"/>
    <n v="2750000"/>
    <n v="1985669.9980000001"/>
    <n v="0.72206181745454545"/>
    <n v="1240800"/>
    <n v="0"/>
  </r>
  <r>
    <x v="8"/>
    <x v="16"/>
    <s v="PROYECTOS"/>
    <s v="AMPLIACION Y MEJORAMIENTO DE SERVICIOS EXISTENTES DE AGUA POTABLE RURAL"/>
    <s v="40017159-0"/>
    <s v="CONSERVACION MANTENCIÓN Y AMPLIACIÓN SISTEMAS APR, LIBERTADOR BERNARDO O'HIGGINS (GLOSA 5)"/>
    <s v="CACHAPOAL"/>
    <s v="MACHALI"/>
    <n v="1124750"/>
    <n v="0"/>
    <n v="0"/>
    <n v="0"/>
    <s v="-"/>
    <n v="0"/>
    <n v="0"/>
  </r>
  <r>
    <x v="8"/>
    <x v="16"/>
    <s v="PROYECTOS"/>
    <s v="AMPLIACION Y MEJORAMIENTO DE SERVICIOS EXISTENTES DE AGUA POTABLE RURAL"/>
    <s v="40019320-0"/>
    <s v="MEJORAMIENTO Y AMPLIACIÓN SISTEMA APR LA FINCA, SANTA CRUZ"/>
    <s v="COLCHAGUA"/>
    <s v="SANTA CRUZ"/>
    <n v="1774038"/>
    <n v="0"/>
    <n v="0"/>
    <n v="0"/>
    <s v="-"/>
    <n v="0"/>
    <n v="0"/>
  </r>
  <r>
    <x v="8"/>
    <x v="16"/>
    <s v="PROYECTOS"/>
    <s v="AGUA POTABLE RURAL CONCENTRADO"/>
    <s v="40023499-0"/>
    <s v="CONSERVACION SISTEMAS POR SEQUIA, REGION DE O'HIGGINS"/>
    <s v="INTERPROVINCIAL"/>
    <s v="INTERCOMUNAL"/>
    <n v="6699931"/>
    <n v="0"/>
    <n v="0"/>
    <n v="0"/>
    <s v="-"/>
    <n v="0"/>
    <n v="0"/>
  </r>
  <r>
    <x v="8"/>
    <x v="16"/>
    <s v="PROYECTOS"/>
    <s v="AGUA POTABLE RURAL SEMI CONCENTRADO"/>
    <s v="40029369-0"/>
    <s v="CONSERVACION SISTEMA APR CALIFORNIA DOÑIHUE"/>
    <s v="CACHAPOAL"/>
    <s v="DOÑIHUE"/>
    <n v="0"/>
    <n v="114500"/>
    <n v="114500"/>
    <n v="0"/>
    <n v="0"/>
    <n v="0"/>
    <n v="0"/>
  </r>
  <r>
    <x v="8"/>
    <x v="16"/>
    <s v="PROYECTOS"/>
    <s v="AGUA POTABLE RURAL SEMI CONCENTRADO"/>
    <s v="40029370-0"/>
    <s v="CONSERVACION SISTEMA APR RINCONADA DE DOÑIHUE DOÑIHUE"/>
    <s v="CACHAPOAL"/>
    <s v="DOÑIHUE"/>
    <n v="0"/>
    <n v="45800"/>
    <n v="45800"/>
    <n v="0"/>
    <n v="0"/>
    <n v="0"/>
    <n v="0"/>
  </r>
  <r>
    <x v="8"/>
    <x v="16"/>
    <s v="PROYECTOS"/>
    <s v="AGUA POTABLE RURAL SEMI CONCENTRADO"/>
    <s v="40029371-0"/>
    <s v="CONSERVACION SISTEMA APR  CHUMACO REQUÍNOA"/>
    <s v="CACHAPOAL"/>
    <s v="REQUINOA"/>
    <n v="0"/>
    <n v="57250"/>
    <n v="57250"/>
    <n v="0"/>
    <n v="0"/>
    <n v="0"/>
    <n v="0"/>
  </r>
  <r>
    <x v="8"/>
    <x v="16"/>
    <s v="PROYECTOS"/>
    <s v="AGUA POTABLE RURAL SEMI CONCENTRADO"/>
    <s v="40029373-0"/>
    <s v="CONSERVACION SISTEMA APR CARMEN BAJO LA MEDIA LUNA CODEGUA"/>
    <s v="CACHAPOAL"/>
    <s v="CODEGUA"/>
    <n v="0"/>
    <n v="137400"/>
    <n v="137400"/>
    <n v="0"/>
    <n v="0"/>
    <n v="0"/>
    <n v="0"/>
  </r>
  <r>
    <x v="8"/>
    <x v="16"/>
    <s v="PROYECTOS"/>
    <s v="AGUA POTABLE RURAL SEMI CONCENTRADO"/>
    <s v="40029374-0"/>
    <s v="CONSERVACION SISTEMA APR QUINTA CHIMBARONGO"/>
    <s v="COLCHAGUA"/>
    <s v="CHIMBARONGO"/>
    <n v="0"/>
    <n v="137400"/>
    <n v="137400"/>
    <n v="0"/>
    <n v="0"/>
    <n v="0"/>
    <n v="0"/>
  </r>
  <r>
    <x v="8"/>
    <x v="16"/>
    <s v="PROYECTOS"/>
    <s v="AGUA POTABLE RURAL SEMI CONCENTRADO"/>
    <s v="40029377-0"/>
    <s v="CONSERVACION SISTEMA APR ALCONES EL SAUCE MARCHIGUE"/>
    <s v="CARDENAL CARO"/>
    <s v="MARCHIHUE"/>
    <n v="0"/>
    <n v="105340"/>
    <n v="105340"/>
    <n v="0"/>
    <n v="0"/>
    <n v="0"/>
    <n v="0"/>
  </r>
  <r>
    <x v="8"/>
    <x v="16"/>
    <s v="PROYECTOS"/>
    <s v="AGUA POTABLE RURAL SEMI CONCENTRADO"/>
    <s v="40029380-0"/>
    <s v="CONSERVACION SISTEMA APR CAHUIL PICHILEMU"/>
    <s v="CARDENAL CARO"/>
    <s v="PICHILEMU"/>
    <n v="0"/>
    <n v="137400"/>
    <n v="137400"/>
    <n v="0"/>
    <n v="0"/>
    <n v="0"/>
    <n v="0"/>
  </r>
  <r>
    <x v="8"/>
    <x v="16"/>
    <s v="PROYECTOS"/>
    <s v="AGUA POTABLE RURAL SEMI CONCENTRADO"/>
    <s v="40029382-0"/>
    <s v="CONSERVACION SISTEMA APR PUQUILLAY PERALILLO"/>
    <s v="COLCHAGUA"/>
    <s v="PERALILLO"/>
    <n v="0"/>
    <n v="137400"/>
    <n v="137400"/>
    <n v="0"/>
    <n v="0"/>
    <n v="0"/>
    <n v="0"/>
  </r>
  <r>
    <x v="8"/>
    <x v="16"/>
    <s v="PROYECTOS"/>
    <s v="AGUA POTABLE RURAL SEMI CONCENTRADO"/>
    <s v="40029383-0"/>
    <s v="CONSERVACION SISTEMA APR RASTROJOS SAN VICENTE DE TAGUA TAGUA"/>
    <s v="CACHAPOAL"/>
    <s v="SAN VICENTE"/>
    <n v="0"/>
    <n v="137400"/>
    <n v="137400"/>
    <n v="0"/>
    <n v="0"/>
    <n v="0"/>
    <n v="0"/>
  </r>
  <r>
    <x v="8"/>
    <x v="16"/>
    <s v="PROYECTOS"/>
    <s v="AMPLIACION Y MEJORAMIENTO DE SERVICIOS EXISTENTES DE AGUA POTABLE RURAL"/>
    <s v="40030357-0"/>
    <s v="CONSERVACION SISTEMAS DE APR POR SEQUÍA AÑO 2021-2022, REGIÓN DE O'HIGGINS REGIÓN DE O' HIGGINS"/>
    <s v="INTERPROVINCIAL"/>
    <s v="INTERCOMUNAL"/>
    <n v="0"/>
    <n v="659935"/>
    <n v="659935"/>
    <n v="70067.199999999997"/>
    <n v="0.10617288066248948"/>
    <n v="1324135"/>
    <n v="0"/>
  </r>
  <r>
    <x v="8"/>
    <x v="17"/>
    <s v="PROYECTOS"/>
    <s v="AGUA POTABLE RURAL SEMI CONCENTRADO"/>
    <s v="40010492-0"/>
    <s v="MEJORAMIENTO Y AMPLIACIÓN SISTEMA APR BAJO ESMERALDA, YERBAS BUENAS"/>
    <s v="LINARES"/>
    <s v="YERBAS BUENAS"/>
    <n v="929947"/>
    <n v="966733"/>
    <n v="966733"/>
    <n v="577763.28599999996"/>
    <n v="0.59764514710887073"/>
    <n v="0"/>
    <n v="0"/>
  </r>
  <r>
    <x v="8"/>
    <x v="17"/>
    <s v="PROYECTOS"/>
    <s v="AMPLIACION Y MEJORAMIENTO DE SERVICIOS EXISTENTES DE AGUA POTABLE RURAL"/>
    <s v="40011145-0"/>
    <s v="MEJORAMIENTO Y AMPLIACION SISTEMA APR LAS LOMAS, SAN CLEMENTE"/>
    <s v="TALCA"/>
    <s v="SAN CLEMENTE"/>
    <n v="821235"/>
    <n v="763924"/>
    <n v="763924"/>
    <n v="472236.495"/>
    <n v="0.61817208910834065"/>
    <n v="0"/>
    <n v="0"/>
  </r>
  <r>
    <x v="8"/>
    <x v="17"/>
    <s v="PROYECTOS"/>
    <s v="AMPLIACION Y MEJORAMIENTO DE SERVICIOS EXISTENTES DE AGUA POTABLE RURAL"/>
    <s v="40011426-0"/>
    <s v="AMPLIACIÓN Y MEJORAMIENTO APR MOLINO-VENTANA DEL ALTO SANTA LAURA, TENO"/>
    <s v="CURICO"/>
    <s v="TENO"/>
    <n v="0"/>
    <n v="63329"/>
    <n v="63329"/>
    <n v="0"/>
    <n v="0"/>
    <n v="0"/>
    <n v="0"/>
  </r>
  <r>
    <x v="8"/>
    <x v="17"/>
    <s v="PROYECTOS"/>
    <s v="AGUA POTABLE RURAL SEMI CONCENTRADO"/>
    <s v="40012719-0"/>
    <s v="MEJORAMIENTO Y AMPLIACIÓN SISTEMA APR BAJOS DE LIRCAY, SAN CLEMENTE"/>
    <s v="TALCA"/>
    <s v="SAN CLEMENTE"/>
    <n v="1662040"/>
    <n v="1714281"/>
    <n v="1714281"/>
    <n v="749053.27"/>
    <n v="0.43694894244292504"/>
    <n v="0"/>
    <n v="0"/>
  </r>
  <r>
    <x v="8"/>
    <x v="17"/>
    <s v="PROYECTOS"/>
    <s v="AMPLIACION Y MEJORAMIENTO DE SERVICIOS EXISTENTES DE AGUA POTABLE RURAL"/>
    <s v="40016181-0"/>
    <s v="CONSERVACION MANTENCIÓN Y AMPLIACIÓN DE SIST. APR, REGIÓN DEL MAULE VARIAS COMUNAS (GLOSA 5)"/>
    <s v="LINARES"/>
    <s v="LINARES"/>
    <n v="1840500"/>
    <n v="0"/>
    <n v="0"/>
    <n v="0"/>
    <s v="-"/>
    <n v="0"/>
    <n v="0"/>
  </r>
  <r>
    <x v="8"/>
    <x v="17"/>
    <s v="PROYECTOS"/>
    <s v="AGUA POTABLE RURAL CONCENTRADO"/>
    <s v="40023364-0"/>
    <s v="CONSERVACION SISTEMAS APR POR SEQUÍA, REGIÓN DEL MAULE"/>
    <s v="INTERPROVINCIAL"/>
    <s v="INTERCOMUNAL"/>
    <n v="638040"/>
    <n v="0"/>
    <n v="0"/>
    <n v="0"/>
    <s v="-"/>
    <n v="0"/>
    <n v="0"/>
  </r>
  <r>
    <x v="8"/>
    <x v="17"/>
    <s v="PROYECTOS"/>
    <s v="AMPLIACION Y MEJORAMIENTO DE SERVICIOS EXISTENTES DE AGUA POTABLE RURAL"/>
    <s v="40027258-0"/>
    <s v="AMPLIACIÓN Y MEJORAMIENTO MEJORAMIENTO Y AMPLIACION SISTEMA APR EL PLUMERO PENCAHUE"/>
    <s v="TALCA"/>
    <s v="PENCAHUE"/>
    <n v="0"/>
    <n v="57994"/>
    <n v="57994"/>
    <n v="0"/>
    <n v="0"/>
    <n v="0"/>
    <n v="0"/>
  </r>
  <r>
    <x v="8"/>
    <x v="17"/>
    <s v="PROYECTOS"/>
    <s v="AMPLIACION Y MEJORAMIENTO DE SERVICIOS EXISTENTES DE AGUA POTABLE RURAL"/>
    <s v="40029403-0"/>
    <s v="CONSERVACION CONSERVACION FILTROS APR LORA LORA, LICANTEN"/>
    <s v="CURICO"/>
    <s v="LICANTEN"/>
    <n v="0"/>
    <n v="68700"/>
    <n v="68700"/>
    <n v="0"/>
    <n v="0"/>
    <n v="0"/>
    <n v="0"/>
  </r>
  <r>
    <x v="8"/>
    <x v="17"/>
    <s v="PROYECTOS"/>
    <s v="AMPLIACION Y MEJORAMIENTO DE SERVICIOS EXISTENTES DE AGUA POTABLE RURAL"/>
    <s v="40030359-0"/>
    <s v="CONSERVACION SISTEMAS DE APR POR SEQUÍA AÑO 2021-2022, REGIÓN DEL MAULE REGIÓN DEL MAULE"/>
    <s v="INTERPROVINCIAL"/>
    <s v="INTERCOMUNAL"/>
    <n v="0"/>
    <n v="386752"/>
    <n v="386752"/>
    <n v="0"/>
    <n v="0"/>
    <n v="1081596"/>
    <n v="0"/>
  </r>
  <r>
    <x v="8"/>
    <x v="6"/>
    <s v="PROYECTOS"/>
    <s v="AMPLIACION Y MEJORAMIENTO DE SERVICIOS EXISTENTES DE AGUA POTABLE RURAL"/>
    <s v="40003130-0"/>
    <s v="MEJORAMIENTO Y AMPLIACIÓN CAPACIDAD PRODUCTIVA APR RANGUELMO, COELEMU"/>
    <s v="ITATA"/>
    <s v="COELEMU"/>
    <n v="589162"/>
    <n v="0"/>
    <n v="0"/>
    <n v="0"/>
    <s v="-"/>
    <n v="0"/>
    <n v="0"/>
  </r>
  <r>
    <x v="8"/>
    <x v="6"/>
    <s v="PROYECTOS"/>
    <s v="AGUA POTABLE RURAL SEMI CONCENTRADO"/>
    <s v="40010068-0"/>
    <s v="CONSTRUCCION SERVICIO DE APR DE TREHUALEMU, COMUNA DE EL CARMEN"/>
    <s v="DIGUILLÍN"/>
    <s v="EL CARMEN"/>
    <n v="827500"/>
    <n v="809291"/>
    <n v="809291"/>
    <n v="500300.16"/>
    <n v="0.61819563049632331"/>
    <n v="346841"/>
    <n v="0"/>
  </r>
  <r>
    <x v="8"/>
    <x v="6"/>
    <s v="PROYECTOS"/>
    <s v="AGUA POTABLE RURAL SEMI CONCENTRADO"/>
    <s v="40010073-0"/>
    <s v="CONSTRUCCION SERVICIO DE APR DE LA CABAÑA STA. TERESA TRES RANCHOS YUNGAY"/>
    <s v="DIGUILLÍN"/>
    <s v="YUNGAY"/>
    <n v="426242"/>
    <n v="416862"/>
    <n v="416862"/>
    <n v="394893.13299999997"/>
    <n v="0.94729942522945232"/>
    <n v="162113"/>
    <n v="0"/>
  </r>
  <r>
    <x v="8"/>
    <x v="6"/>
    <s v="PROYECTOS"/>
    <s v="AGUA POTABLE RURAL CONCENTRADO"/>
    <s v="40017220-0"/>
    <s v="CONSERVACION MANTENCIÓN Y AMPLIACIÓN SIST. APR, REGIÓN DE ÑUBLE (GLOSA 5) ÑUBLE"/>
    <s v="INTERPROVINCIAL"/>
    <s v="INTERCOMUNAL"/>
    <n v="920250"/>
    <n v="0"/>
    <n v="0"/>
    <n v="0"/>
    <s v="-"/>
    <n v="0"/>
    <n v="0"/>
  </r>
  <r>
    <x v="8"/>
    <x v="6"/>
    <s v="PROYECTOS"/>
    <s v="AGUA POTABLE RURAL CONCENTRADO"/>
    <s v="40023485-0"/>
    <s v="CONSERVACION SISTEMAS DE APR POR SEQUÍA, REGIÓN DE ÑUBLE"/>
    <s v="INTERPROVINCIAL"/>
    <s v="INTERCOMUNAL"/>
    <n v="1464425"/>
    <n v="0"/>
    <n v="0"/>
    <n v="0"/>
    <s v="-"/>
    <n v="0"/>
    <n v="0"/>
  </r>
  <r>
    <x v="8"/>
    <x v="6"/>
    <s v="PROYECTOS"/>
    <s v="AMPLIACION Y MEJORAMIENTO DE SERVICIOS EXISTENTES DE AGUA POTABLE RURAL"/>
    <s v="40029351-0"/>
    <s v="CONSERVACION SERVICIO SANITARIO RURAL PORTAL DE LA LUNA SAN NICOLAS"/>
    <s v="PUNILLA"/>
    <s v="SAN NICOLAS"/>
    <n v="0"/>
    <n v="212970"/>
    <n v="212970"/>
    <n v="127293.99399999999"/>
    <n v="0.59770856928205851"/>
    <n v="0"/>
    <n v="0"/>
  </r>
  <r>
    <x v="8"/>
    <x v="6"/>
    <s v="PROYECTOS"/>
    <s v="AMPLIACION Y MEJORAMIENTO DE SERVICIOS EXISTENTES DE AGUA POTABLE RURAL"/>
    <s v="40029352-0"/>
    <s v="CONSERVACION SSR BERNARDO O´HIGGINS, COIHUECO COMUNA DE COIHUECO"/>
    <s v="PUNILLA"/>
    <s v="COIHUECO"/>
    <n v="0"/>
    <n v="137400"/>
    <n v="137400"/>
    <n v="41990.709000000003"/>
    <n v="0.30560923580786026"/>
    <n v="0"/>
    <n v="0"/>
  </r>
  <r>
    <x v="8"/>
    <x v="6"/>
    <s v="PROYECTOS"/>
    <s v="AMPLIACION Y MEJORAMIENTO DE SERVICIOS EXISTENTES DE AGUA POTABLE RURAL"/>
    <s v="40029353-0"/>
    <s v="CONSERVACION SSR GENERAL CRUZ, PEMUCO COMUNA DE PEMUCO"/>
    <s v="DIGUILLÍN"/>
    <s v="PEMUCO"/>
    <n v="0"/>
    <n v="183200"/>
    <n v="183200"/>
    <n v="56774.825999999994"/>
    <n v="0.30990625545851525"/>
    <n v="0"/>
    <n v="0"/>
  </r>
  <r>
    <x v="8"/>
    <x v="6"/>
    <s v="PROYECTOS"/>
    <s v="AMPLIACION Y MEJORAMIENTO DE SERVICIOS EXISTENTES DE AGUA POTABLE RURAL"/>
    <s v="40029355-0"/>
    <s v="CONSERVACION SSR HEROES DE LA CONCEPCIÓN, COIHUECO COMUNA DE COIHUECO"/>
    <s v="PUNILLA"/>
    <s v="COIHUECO"/>
    <n v="0"/>
    <n v="68700"/>
    <n v="68700"/>
    <n v="48971.543000000005"/>
    <n v="0.71283177583697244"/>
    <n v="0"/>
    <n v="0"/>
  </r>
  <r>
    <x v="8"/>
    <x v="6"/>
    <s v="PROYECTOS"/>
    <s v="AMPLIACION Y MEJORAMIENTO DE SERVICIOS EXISTENTES DE AGUA POTABLE RURAL"/>
    <s v="40029356-0"/>
    <s v="CONSERVACION SSR BAJO LOS AMIGOS, COIHUECO COMUNA DE COIHUECO"/>
    <s v="PUNILLA"/>
    <s v="COIHUECO"/>
    <n v="0"/>
    <n v="91600"/>
    <n v="91600"/>
    <n v="19707.942999999999"/>
    <n v="0.21515221615720523"/>
    <n v="0"/>
    <n v="0"/>
  </r>
  <r>
    <x v="8"/>
    <x v="6"/>
    <s v="PROYECTOS"/>
    <s v="AMPLIACION Y MEJORAMIENTO DE SERVICIOS EXISTENTES DE AGUA POTABLE RURAL"/>
    <s v="40029357-0"/>
    <s v="CONSERVACION SSR SAN MIGUEL DIGUILLÍN, PEMUCO COMUNA DE PEMUCO"/>
    <s v="DIGUILLÍN"/>
    <s v="PEMUCO"/>
    <n v="0"/>
    <n v="143125"/>
    <n v="143125"/>
    <n v="54696.65"/>
    <n v="0.38216"/>
    <n v="0"/>
    <n v="0"/>
  </r>
  <r>
    <x v="8"/>
    <x v="6"/>
    <s v="PROYECTOS"/>
    <s v="AMPLIACION Y MEJORAMIENTO DE SERVICIOS EXISTENTES DE AGUA POTABLE RURAL"/>
    <s v="40030361-0"/>
    <s v="CONSERVACION SISTEMAS DE APR POR SEQUÍA AÑO 2021-2022, REGIÓN DE ÑUBLE REGIÓN DEL ÑUBLE"/>
    <s v="INTERPROVINCIAL"/>
    <s v="INTERCOMUNAL"/>
    <n v="0"/>
    <n v="3702182"/>
    <n v="3702182"/>
    <n v="117591.152"/>
    <n v="3.1762661046917738E-2"/>
    <n v="480900"/>
    <n v="0"/>
  </r>
  <r>
    <x v="8"/>
    <x v="7"/>
    <s v="PROYECTOS"/>
    <s v="AMPLIACION Y MEJORAMIENTO DE SERVICIOS EXISTENTES DE AGUA POTABLE RURAL"/>
    <s v="40020346-0"/>
    <s v="CONSERVACION MANTENCIÓN Y AMPLIACIÓN SIST. APR (GLOSA 5) REGIÓN DE BIOBIO"/>
    <s v="INTERPROVINCIAL"/>
    <s v="INTERCOMUNAL"/>
    <n v="1124750"/>
    <n v="0"/>
    <n v="0"/>
    <n v="0"/>
    <s v="-"/>
    <n v="0"/>
    <n v="0"/>
  </r>
  <r>
    <x v="8"/>
    <x v="7"/>
    <s v="PROYECTOS"/>
    <s v="AGUA POTABLE RURAL SEMI CONCENTRADO"/>
    <s v="40021327-0"/>
    <s v="CONSTRUCCION SERVICIO DE APR QUIEBRAFRENOS LAJA"/>
    <s v="BIO BIO"/>
    <s v="LAJA"/>
    <n v="522215"/>
    <n v="436513"/>
    <n v="436513"/>
    <n v="96312.94"/>
    <n v="0.22064163037526946"/>
    <n v="327571"/>
    <n v="0"/>
  </r>
  <r>
    <x v="8"/>
    <x v="7"/>
    <s v="PROYECTOS"/>
    <s v="AGUA POTABLE RURAL SEMI CONCENTRADO"/>
    <s v="40029295-0"/>
    <s v="CONSERVACION SISTEMA SANITARIO RURAL CALETA LAS PEÑAS ARAUCO"/>
    <s v="ARAUCO"/>
    <s v="ARAUCO"/>
    <n v="0"/>
    <n v="80150"/>
    <n v="80150"/>
    <n v="57786.523999999998"/>
    <n v="0.72097971303805364"/>
    <n v="0"/>
    <n v="0"/>
  </r>
  <r>
    <x v="8"/>
    <x v="7"/>
    <s v="PROYECTOS"/>
    <s v="AGUA POTABLE RURAL SEMI CONCENTRADO"/>
    <s v="40029298-0"/>
    <s v="CONSERVACION SISTEMA SANITARIO RURAL LAUTARO ANTIQUINA CAÑETE"/>
    <s v="ARAUCO"/>
    <s v="CAÑETE"/>
    <n v="0"/>
    <n v="96180"/>
    <n v="96180"/>
    <n v="0"/>
    <n v="0"/>
    <n v="0"/>
    <n v="0"/>
  </r>
  <r>
    <x v="8"/>
    <x v="7"/>
    <s v="PROYECTOS"/>
    <s v="AGUA POTABLE RURAL SEMI CONCENTRADO"/>
    <s v="40029299-0"/>
    <s v="CONSERVACION SISTEMA SANITARIO RURAL EL PROGRESO CABRERO"/>
    <s v="BIO BIO"/>
    <s v="CABRERO"/>
    <n v="0"/>
    <n v="125950"/>
    <n v="125950"/>
    <n v="106669.416"/>
    <n v="0.84691874553394197"/>
    <n v="0"/>
    <n v="0"/>
  </r>
  <r>
    <x v="8"/>
    <x v="7"/>
    <s v="PROYECTOS"/>
    <s v="AGUA POTABLE RURAL SEMI CONCENTRADO"/>
    <s v="40029301-0"/>
    <s v="CONSERVACION SISTEMA SANITARIO RURAL MILLAPOA NACIMIENTO"/>
    <s v="BIO BIO"/>
    <s v="NACIMIENTO"/>
    <n v="0"/>
    <n v="51614"/>
    <n v="51614"/>
    <n v="53535.868999999999"/>
    <n v="1.0372354206223118"/>
    <n v="0"/>
    <n v="0"/>
  </r>
  <r>
    <x v="8"/>
    <x v="7"/>
    <s v="PROYECTOS"/>
    <s v="AGUA POTABLE RURAL SEMI CONCENTRADO"/>
    <s v="40029313-0"/>
    <s v="CONSERVACION SISTEMA SANITARIO RURAL CAMPAMENTO QUILACO"/>
    <s v="BIO BIO"/>
    <s v="QUILACO"/>
    <n v="0"/>
    <n v="125950"/>
    <n v="125950"/>
    <n v="0"/>
    <n v="0"/>
    <n v="0"/>
    <n v="0"/>
  </r>
  <r>
    <x v="8"/>
    <x v="7"/>
    <s v="PROYECTOS"/>
    <s v="AGUA POTABLE RURAL SEMI CONCENTRADO"/>
    <s v="40029315-0"/>
    <s v="CONSERVACION SISTEMA SANITARIO RURAL RUCALHUE QUILACO"/>
    <s v="BIO BIO"/>
    <s v="QUILACO"/>
    <n v="0"/>
    <n v="143125"/>
    <n v="143125"/>
    <n v="0"/>
    <n v="0"/>
    <n v="0"/>
    <n v="0"/>
  </r>
  <r>
    <x v="8"/>
    <x v="7"/>
    <s v="PROYECTOS"/>
    <s v="AGUA POTABLE RURAL SEMI CONCENTRADO"/>
    <s v="40029482-0"/>
    <s v="CONSERVACION DIRECCION DE OBRAS HIDRAULICAS CAÑETE"/>
    <s v="ARAUCO"/>
    <s v="CAÑETE"/>
    <n v="0"/>
    <n v="80150"/>
    <n v="80150"/>
    <n v="62824.222000000002"/>
    <n v="0.78383308796007489"/>
    <n v="0"/>
    <n v="0"/>
  </r>
  <r>
    <x v="8"/>
    <x v="7"/>
    <s v="PROYECTOS"/>
    <s v="AGUA POTABLE RURAL SEMI CONCENTRADO"/>
    <s v="40029483-0"/>
    <s v="CONSERVACION REGIONAL IDEA"/>
    <s v="ARAUCO"/>
    <s v="CAÑETE"/>
    <n v="0"/>
    <n v="100760"/>
    <n v="100760"/>
    <n v="0"/>
    <n v="0"/>
    <n v="0"/>
    <n v="0"/>
  </r>
  <r>
    <x v="8"/>
    <x v="7"/>
    <s v="PROYECTOS"/>
    <s v="AGUA POTABLE RURAL SEMI CONCENTRADO"/>
    <s v="40029484-0"/>
    <s v="CONSERVACION DIRECCION OBRAS HIDRAULICAS CAÑETE"/>
    <s v="ARAUCO"/>
    <s v="CAÑETE"/>
    <n v="0"/>
    <n v="229000"/>
    <n v="229000"/>
    <n v="0"/>
    <n v="0"/>
    <n v="0"/>
    <n v="0"/>
  </r>
  <r>
    <x v="8"/>
    <x v="7"/>
    <s v="PROYECTOS"/>
    <s v="AMPLIACION Y MEJORAMIENTO DE SERVICIOS EXISTENTES DE AGUA POTABLE RURAL"/>
    <s v="40030362-0"/>
    <s v="CONSERVACION  SISTEMAS DE APR POR SEQUÍA AÑO 2021-2022, REGIÓN DEL BIO BÍO REGIÓN DEL BIOBÍO"/>
    <s v="INTERPROVINCIAL"/>
    <s v="INTERCOMUNAL"/>
    <n v="0"/>
    <n v="487279"/>
    <n v="487279"/>
    <n v="0"/>
    <n v="0"/>
    <n v="1968656"/>
    <n v="0"/>
  </r>
  <r>
    <x v="8"/>
    <x v="7"/>
    <s v="PROYECTOS"/>
    <s v="AGUA POTABLE RURAL CONCENTRADO"/>
    <s v="40033196-0"/>
    <s v="CONSERVACION SISTEMA SANITARIO RURAL UNIHUE HUALQUI"/>
    <s v="CONCEPCION"/>
    <s v="HUALQUI"/>
    <n v="0"/>
    <n v="109516"/>
    <n v="109516"/>
    <n v="0"/>
    <n v="0"/>
    <n v="0"/>
    <n v="0"/>
  </r>
  <r>
    <x v="8"/>
    <x v="7"/>
    <s v="PROYECTOS"/>
    <s v="AGUA POTABLE RURAL SEMI CONCENTRADO"/>
    <s v="40033246-0"/>
    <s v="CONSERVACION SISTEMA SANITARIO RURAL CAYUCUPIL, COMUNA DE CAÑETE COMUNA DE CAÑETE - CAYUCUPIL"/>
    <s v="ARAUCO"/>
    <s v="CAÑETE"/>
    <n v="0"/>
    <n v="77528"/>
    <n v="77528"/>
    <n v="0"/>
    <n v="0"/>
    <n v="0"/>
    <n v="0"/>
  </r>
  <r>
    <x v="8"/>
    <x v="7"/>
    <s v="PROYECTOS"/>
    <s v="AGUA POTABLE RURAL SEMI CONCENTRADO"/>
    <s v="40033542-0"/>
    <s v="CONSERVACION SERVICIO SANITARIO RURAL PEHUEN, COMUNA DE LEBU COMUNA DE LEBU - PEHUEN"/>
    <s v="ARAUCO"/>
    <s v="LEBU"/>
    <n v="0"/>
    <n v="121779"/>
    <n v="121779"/>
    <n v="0"/>
    <n v="0"/>
    <n v="0"/>
    <n v="0"/>
  </r>
  <r>
    <x v="8"/>
    <x v="8"/>
    <s v="PROYECTOS"/>
    <s v="AGUA POTABLE RURAL SEMI CONCENTRADO"/>
    <s v="27000321-0"/>
    <s v="CONSTRUCCION GLOSA 05 ESTUDIOS DE PREFACTIBILIDAD, FACTIBILIDAD Y DISEÑO REGION DE LA ARAUCANIA"/>
    <s v="INTERPROVINCIAL"/>
    <s v="INTERCOMUNAL"/>
    <n v="511192"/>
    <n v="0"/>
    <n v="0"/>
    <n v="0"/>
    <s v="-"/>
    <n v="0"/>
    <n v="0"/>
  </r>
  <r>
    <x v="8"/>
    <x v="8"/>
    <s v="PROYECTOS"/>
    <s v="AGUA POTABLE RURAL CONCENTRADO"/>
    <s v="30068174-0"/>
    <s v="AMPLIACION SISTEMA APR ICALMA LONQUIMAY"/>
    <s v="MALLECO"/>
    <s v="LONQUIMAY"/>
    <n v="0"/>
    <n v="57250"/>
    <n v="57250"/>
    <n v="0"/>
    <n v="0"/>
    <n v="0"/>
    <n v="0"/>
  </r>
  <r>
    <x v="8"/>
    <x v="8"/>
    <s v="PROYECTOS"/>
    <s v="AMPLIACION Y MEJORAMIENTO DE SERVICIOS EXISTENTES DE AGUA POTABLE RURAL"/>
    <s v="30101514-0"/>
    <s v="REPOSICION PARCIAL SISTEMA  APR TRIHUECHE Y AMPLIACION A VILLA BALDOMERO, NUEVA IMPERIAL"/>
    <s v="CAUTIN"/>
    <s v="NUEVA IMPERIAL"/>
    <n v="397265"/>
    <n v="583987"/>
    <n v="583987"/>
    <n v="72174.388999999996"/>
    <n v="0.12358903365999585"/>
    <n v="248937"/>
    <n v="0"/>
  </r>
  <r>
    <x v="8"/>
    <x v="8"/>
    <s v="PROYECTOS"/>
    <s v="AGUA POTABLE RURAL SEMI CONCENTRADO"/>
    <s v="30132104-0"/>
    <s v="CONSTRUCCION INSTALACION AGUA POTABLE RURAL BAJADA DE PIEDRA"/>
    <s v="CAUTIN"/>
    <s v="PITRUFQUEN"/>
    <n v="0"/>
    <n v="57250"/>
    <n v="57250"/>
    <n v="0"/>
    <n v="0"/>
    <n v="0"/>
    <n v="0"/>
  </r>
  <r>
    <x v="8"/>
    <x v="8"/>
    <s v="PROYECTOS"/>
    <s v="AGUA POTABLE RURAL SEMI CONCENTRADO"/>
    <s v="30482276-0"/>
    <s v="CONSTRUCCION SISTEMA APR MANZANAL BAJO, COMUNA DE PUREN"/>
    <s v="MALLECO"/>
    <s v="PUREN"/>
    <n v="542606"/>
    <n v="0"/>
    <n v="0"/>
    <n v="0"/>
    <s v="-"/>
    <n v="0"/>
    <n v="0"/>
  </r>
  <r>
    <x v="8"/>
    <x v="8"/>
    <s v="PROYECTOS"/>
    <s v="AMPLIACION Y MEJORAMIENTO DE SERVICIOS EXISTENTES DE AGUA POTABLE RURAL"/>
    <s v="40000183-0"/>
    <s v="REPOSICION SISTEMA APR TRANAPUENTE, COMUNA DE CARAHUE"/>
    <s v="CAUTIN"/>
    <s v="CARAHUE"/>
    <n v="449894"/>
    <n v="486240"/>
    <n v="486240"/>
    <n v="279045.01199999999"/>
    <n v="0.57388329220138201"/>
    <n v="0"/>
    <n v="0"/>
  </r>
  <r>
    <x v="8"/>
    <x v="8"/>
    <s v="PROYECTOS"/>
    <s v="AGUA POTABLE RURAL CONCENTRADO"/>
    <s v="40001395-0"/>
    <s v="REPOSICION SAPR ENTRE RIOS, COMUNA DE NUEVA IMPERIAL"/>
    <s v="CAUTIN"/>
    <s v="NUEVA IMPERIAL"/>
    <n v="1322110"/>
    <n v="1123272"/>
    <n v="1123272"/>
    <n v="1076844.81"/>
    <n v="0.95866790056192985"/>
    <n v="732890"/>
    <n v="0"/>
  </r>
  <r>
    <x v="8"/>
    <x v="8"/>
    <s v="PROYECTOS"/>
    <s v="AGUA POTABLE RURAL SEMI CONCENTRADO"/>
    <s v="40008481-0"/>
    <s v="MEJORAMIENTO FUENTE Y DISEÑO SISTEMA  APR EL NARANJO, COMUNA DE LONQUIMAY"/>
    <s v="MALLECO"/>
    <s v="LONQUIMAY"/>
    <n v="1081154"/>
    <n v="0"/>
    <n v="0"/>
    <n v="0"/>
    <s v="-"/>
    <n v="0"/>
    <n v="0"/>
  </r>
  <r>
    <x v="8"/>
    <x v="8"/>
    <s v="PROYECTOS"/>
    <s v="AMPLIACION Y MEJORAMIENTO DE SERVICIOS EXISTENTES DE AGUA POTABLE RURAL"/>
    <s v="40016167-0"/>
    <s v="CONSERVACION MANTENCION Y AMPLIACION SISTEMAS APR, REGIÓN DE LA ARAUCANIA COMUNAS DE LAUTARO Y TEMUCO (GLOSA 5)"/>
    <s v="CAUTIN"/>
    <s v="TEMUCO"/>
    <n v="1124750"/>
    <n v="0"/>
    <n v="0"/>
    <n v="0"/>
    <s v="-"/>
    <n v="0"/>
    <n v="0"/>
  </r>
  <r>
    <x v="8"/>
    <x v="8"/>
    <s v="PROYECTOS"/>
    <s v="AGUA POTABLE RURAL CONCENTRADO"/>
    <s v="40023375-0"/>
    <s v="CONSERVACION SISTEMAS DE APR POR SEQUÍA, REGIÓN DE LA ARAUCANIA"/>
    <s v="INTERPROVINCIAL"/>
    <s v="INTERCOMUNAL"/>
    <n v="1533978"/>
    <n v="0"/>
    <n v="0"/>
    <n v="0"/>
    <s v="-"/>
    <n v="0"/>
    <n v="0"/>
  </r>
  <r>
    <x v="8"/>
    <x v="9"/>
    <s v="PROYECTOS"/>
    <s v="AMPLIACION Y MEJORAMIENTO DE SERVICIOS EXISTENTES DE AGUA POTABLE RURAL"/>
    <s v="30459781-0"/>
    <s v="CONSTRUCCION SERVICIO DE AGUA POTABLE RURAL LA FLOR LA UNIÓN"/>
    <s v="RANCO"/>
    <s v="LA UNION"/>
    <n v="645521"/>
    <n v="688566"/>
    <n v="688566"/>
    <n v="658122.07699999993"/>
    <n v="0.95578648524614918"/>
    <n v="0"/>
    <n v="0"/>
  </r>
  <r>
    <x v="8"/>
    <x v="9"/>
    <s v="PROYECTOS"/>
    <s v="AGUA POTABLE RURAL CONCENTRADO"/>
    <s v="40022371-0"/>
    <s v="AMPLIACIÓN Y MEJORAMIENTO SERVICIO APR NONTUELÁ FUTRONO"/>
    <s v="RANCO"/>
    <s v="FUTRONO"/>
    <n v="2312109"/>
    <n v="2318481"/>
    <n v="2318481"/>
    <n v="718084.04999999993"/>
    <n v="0.3097217747309553"/>
    <n v="0"/>
    <n v="0"/>
  </r>
  <r>
    <x v="8"/>
    <x v="9"/>
    <s v="PROYECTOS"/>
    <s v="AGUA POTABLE RURAL SEMI CONCENTRADO"/>
    <s v="40023867-0"/>
    <s v="CONSTRUCCION SERVICIO DE APR DE CATRIPULLI VALDIVIA"/>
    <s v="VALDIVIA"/>
    <s v="VALDIVIA"/>
    <n v="776456"/>
    <n v="816619"/>
    <n v="816619"/>
    <n v="604005.44099999999"/>
    <n v="0.73964167010564286"/>
    <n v="0"/>
    <n v="0"/>
  </r>
  <r>
    <x v="8"/>
    <x v="9"/>
    <s v="PROYECTOS"/>
    <s v="AGUA POTABLE RURAL CONCENTRADO"/>
    <s v="40024558-0"/>
    <s v="AMPLIACIÓN Y MEJORAMIENTO DEL SERVICIO DE APR ESTACIÓN MARIQUINA MARIQUINA"/>
    <s v="VALDIVIA"/>
    <s v="MARIQUINA"/>
    <n v="527057"/>
    <n v="572709"/>
    <n v="572709"/>
    <n v="172720.39600000001"/>
    <n v="0.30158491659813275"/>
    <n v="0"/>
    <n v="0"/>
  </r>
  <r>
    <x v="8"/>
    <x v="9"/>
    <s v="PROYECTOS"/>
    <s v="AGUA POTABLE RURAL CONCENTRADO"/>
    <s v="40024632-0"/>
    <s v="CONSTRUCCION SERVICIO DE APR LA PARRILLA COMUNA DE RIO BUENO"/>
    <s v="RANCO"/>
    <s v="LA UNION"/>
    <n v="1210370"/>
    <n v="1240986"/>
    <n v="1240986"/>
    <n v="898242.12599999993"/>
    <n v="0.72381326300216109"/>
    <n v="0"/>
    <n v="0"/>
  </r>
  <r>
    <x v="8"/>
    <x v="9"/>
    <s v="PROYECTOS"/>
    <s v="AGUA POTABLE RURAL SEMI CONCENTRADO"/>
    <s v="40024936-0"/>
    <s v="CONSTRUCCION DEL SERVICIO DE AGUA POTABLE RURAL DE LA JUNTA LAGO RANCO"/>
    <s v="RANCO"/>
    <s v="LAGO RANCO"/>
    <n v="703514"/>
    <n v="746284"/>
    <n v="746284"/>
    <n v="406409.04499999998"/>
    <n v="0.54457692379844669"/>
    <n v="103137"/>
    <n v="0"/>
  </r>
  <r>
    <x v="8"/>
    <x v="9"/>
    <s v="PROYECTOS"/>
    <s v="AGUA POTABLE RURAL CONCENTRADO"/>
    <s v="40027798-0"/>
    <s v="CONSTRUCCION SERVICIO DE APR DE BONIFACIO VALDIVIA"/>
    <s v="VALDIVIA"/>
    <s v="VALDIVIA"/>
    <n v="0"/>
    <n v="231778"/>
    <n v="231778"/>
    <n v="0"/>
    <n v="0"/>
    <n v="0"/>
    <n v="0"/>
  </r>
  <r>
    <x v="8"/>
    <x v="9"/>
    <s v="PROYECTOS"/>
    <s v="AGUA POTABLE RURAL SEMI CONCENTRADO"/>
    <s v="40029399-0"/>
    <s v="CONSERVACION SERVICIO DE APR DE QUILQUILCO COMUNA DE RÍO BUENO"/>
    <s v="RANCO"/>
    <s v="RIO BUENO"/>
    <n v="0"/>
    <n v="18770"/>
    <n v="18770"/>
    <n v="0"/>
    <n v="0"/>
    <n v="0"/>
    <n v="0"/>
  </r>
  <r>
    <x v="8"/>
    <x v="9"/>
    <s v="PROYECTOS"/>
    <s v="AGUA POTABLE RURAL SEMI CONCENTRADO"/>
    <s v="40029428-0"/>
    <s v="CONSERVACION SERVICIO DE APR DE TREHUACO COMUNA DE RÍO BUENO"/>
    <s v="RANCO"/>
    <s v="RIO BUENO"/>
    <n v="0"/>
    <n v="50167"/>
    <n v="50167"/>
    <n v="0"/>
    <n v="0"/>
    <n v="0"/>
    <n v="0"/>
  </r>
  <r>
    <x v="8"/>
    <x v="9"/>
    <s v="PROYECTOS"/>
    <s v="AGUA POTABLE RURAL SEMI CONCENTRADO"/>
    <s v="40029433-0"/>
    <s v="CONSERVACION SERVICIO DE APR DE QUIMÁN COMUNA DE FUTRONO"/>
    <s v="RANCO"/>
    <s v="FUTRONO"/>
    <n v="0"/>
    <n v="50570"/>
    <n v="50570"/>
    <n v="9752.0499999999993"/>
    <n v="0.19284259442357127"/>
    <n v="0"/>
    <n v="0"/>
  </r>
  <r>
    <x v="8"/>
    <x v="9"/>
    <s v="PROYECTOS"/>
    <s v="AGUA POTABLE RURAL SEMI CONCENTRADO"/>
    <s v="40029434-0"/>
    <s v="CONSERVACION SERVICIO DE APR DE LOS LEONES COMUNA DE LA UNIÓN"/>
    <s v="RANCO"/>
    <s v="LA UNION"/>
    <n v="0"/>
    <n v="13269"/>
    <n v="13269"/>
    <n v="0"/>
    <n v="0"/>
    <n v="0"/>
    <n v="0"/>
  </r>
  <r>
    <x v="8"/>
    <x v="9"/>
    <s v="PROYECTOS"/>
    <s v="AGUA POTABLE RURAL SEMI CONCENTRADO"/>
    <s v="40029435-0"/>
    <s v="CONSERVACION SERVICIO DE APR DE SANTA FILOMENA 2 COMUNA DE PAILLACO"/>
    <s v="VALDIVIA"/>
    <s v="PAILLACO"/>
    <n v="0"/>
    <n v="59821"/>
    <n v="59821"/>
    <n v="27091.064000000002"/>
    <n v="0.45286879189582258"/>
    <n v="0"/>
    <n v="0"/>
  </r>
  <r>
    <x v="8"/>
    <x v="9"/>
    <s v="PROYECTOS"/>
    <s v="AGUA POTABLE RURAL SEMI CONCENTRADO"/>
    <s v="40029436-0"/>
    <s v="CONSERVACION SERVICIO DE APR DE TRUMAO COMUNA DE LA UNIÓN"/>
    <s v="RANCO"/>
    <s v="LA UNION"/>
    <n v="0"/>
    <n v="62455"/>
    <n v="62455"/>
    <n v="0"/>
    <n v="0"/>
    <n v="0"/>
    <n v="0"/>
  </r>
  <r>
    <x v="8"/>
    <x v="9"/>
    <s v="PROYECTOS"/>
    <s v="AGUA POTABLE RURAL SEMI CONCENTRADO"/>
    <s v="40029438-0"/>
    <s v="CONSERVACION SERVICIO DE APR DE CIRUELOS DOLLINCO COMUNA DE MARIQUINA"/>
    <s v="VALDIVIA"/>
    <s v="MARIQUINA"/>
    <n v="0"/>
    <n v="91029"/>
    <n v="91029"/>
    <n v="13613.6"/>
    <n v="0.1495523404629294"/>
    <n v="0"/>
    <n v="0"/>
  </r>
  <r>
    <x v="8"/>
    <x v="9"/>
    <s v="PROYECTOS"/>
    <s v="AGUA POTABLE RURAL SEMI CONCENTRADO"/>
    <s v="40029439-0"/>
    <s v="CONSERVACION SERVICIO DE APR AMARGOS SAN CARLOS COMUNA DE CORRAL"/>
    <s v="VALDIVIA"/>
    <s v="CORRAL"/>
    <n v="0"/>
    <n v="36339"/>
    <n v="36339"/>
    <n v="0"/>
    <n v="0"/>
    <n v="0"/>
    <n v="0"/>
  </r>
  <r>
    <x v="8"/>
    <x v="9"/>
    <s v="PROYECTOS"/>
    <s v="AGUA POTABLE RURAL SEMI CONCENTRADO"/>
    <s v="40029442-0"/>
    <s v="CONSERVACION SERVICIO DE APR DE DOLLINCO COMUNA DE FUTRONO"/>
    <s v="RANCO"/>
    <s v="FUTRONO"/>
    <n v="0"/>
    <n v="51114"/>
    <n v="51114"/>
    <n v="20489.123"/>
    <n v="0.40085148882889227"/>
    <n v="0"/>
    <n v="0"/>
  </r>
  <r>
    <x v="8"/>
    <x v="9"/>
    <s v="PROYECTOS"/>
    <s v="AGUA POTABLE RURAL SEMI CONCENTRADO"/>
    <s v="40029443-0"/>
    <s v="CONSERVACION SERVICIO DE APR DE NELTUME COMUNA DE PANGUIPULLI"/>
    <s v="VALDIVIA"/>
    <s v="PANGUIPULLI"/>
    <n v="0"/>
    <n v="26153"/>
    <n v="26153"/>
    <n v="0"/>
    <n v="0"/>
    <n v="0"/>
    <n v="0"/>
  </r>
  <r>
    <x v="8"/>
    <x v="9"/>
    <s v="PROYECTOS"/>
    <s v="AGUA POTABLE RURAL SEMI CONCENTRADO"/>
    <s v="40029444-0"/>
    <s v="CONSERVACION SERVICIO DE APR DE PAILLAO COMUNA DE VALDIVIA"/>
    <s v="VALDIVIA"/>
    <s v="VALDIVIA"/>
    <n v="0"/>
    <n v="127065"/>
    <n v="127065"/>
    <n v="12226.060000000001"/>
    <n v="9.621894306063826E-2"/>
    <n v="0"/>
    <n v="0"/>
  </r>
  <r>
    <x v="8"/>
    <x v="9"/>
    <s v="PROYECTOS"/>
    <s v="AGUA POTABLE RURAL SEMI CONCENTRADO"/>
    <s v="40029447-0"/>
    <s v="CONSERVACION SERVICIO DE APR DE CAYURRUCA COMUNA DE RÍO BUENO"/>
    <s v="RANCO"/>
    <s v="RIO BUENO"/>
    <n v="0"/>
    <n v="42178"/>
    <n v="42178"/>
    <n v="0"/>
    <n v="0"/>
    <n v="0"/>
    <n v="0"/>
  </r>
  <r>
    <x v="8"/>
    <x v="9"/>
    <s v="PROYECTOS"/>
    <s v="AGUA POTABLE RURAL SEMI CONCENTRADO"/>
    <s v="40029719-0"/>
    <s v="CONSTRUCCION SERVICIO DE APR DE HUIPEL-MUCÚN COMUNA DE LANCO"/>
    <s v="VALDIVIA"/>
    <s v="LANCO"/>
    <n v="0"/>
    <n v="760109"/>
    <n v="760109"/>
    <n v="274485.86800000002"/>
    <n v="0.36111382446464918"/>
    <n v="371004"/>
    <n v="0"/>
  </r>
  <r>
    <x v="8"/>
    <x v="9"/>
    <s v="PROYECTOS"/>
    <s v="AGUA POTABLE RURAL SEMI CONCENTRADO"/>
    <s v="40029728-0"/>
    <s v="CONSTRUCCION SERVICIO DE APR DE SECTORES UNIDOS LA UNIÓN"/>
    <s v="RANCO"/>
    <s v="LA UNION"/>
    <n v="0"/>
    <n v="358036"/>
    <n v="358036"/>
    <n v="0"/>
    <n v="0"/>
    <n v="0"/>
    <n v="0"/>
  </r>
  <r>
    <x v="8"/>
    <x v="9"/>
    <s v="PROYECTOS"/>
    <s v="AGUA POTABLE RURAL SEMI CONCENTRADO"/>
    <s v="40029744-0"/>
    <s v="CONSTRUCCION SERVICIO DE APR DE ILIHUE-LOS MAÑÍOS, LAGO RANCO"/>
    <s v="RANCO"/>
    <s v="LAGO RANCO"/>
    <n v="0"/>
    <n v="514685"/>
    <n v="514685"/>
    <n v="0"/>
    <n v="0"/>
    <n v="0"/>
    <n v="0"/>
  </r>
  <r>
    <x v="8"/>
    <x v="9"/>
    <s v="PROYECTOS"/>
    <s v="AGUA POTABLE RURAL SEMI CONCENTRADO"/>
    <s v="40029785-0"/>
    <s v="CONSTRUCCION SERVICIO DE APR DE MINAS DE PUNAHUE LOS LAGOS"/>
    <s v="VALDIVIA"/>
    <s v="LOS LAGOS"/>
    <n v="0"/>
    <n v="381356"/>
    <n v="381356"/>
    <n v="0"/>
    <n v="0"/>
    <n v="0"/>
    <n v="0"/>
  </r>
  <r>
    <x v="8"/>
    <x v="10"/>
    <s v="PROYECTOS"/>
    <s v="AGUA POTABLE RURAL SEMI CONCENTRADO"/>
    <s v="30135406-0"/>
    <s v="CONSTRUCCION SERVICIO DE AGUA POTABLE RURAL SECTOR EL PULPITO, COMUNA DE CHONCHI"/>
    <s v="CHILOE"/>
    <s v="CHONCHI"/>
    <n v="931568"/>
    <n v="1034629"/>
    <n v="1034629"/>
    <n v="926093.11199999996"/>
    <n v="0.89509680474836872"/>
    <n v="0"/>
    <n v="0"/>
  </r>
  <r>
    <x v="8"/>
    <x v="10"/>
    <s v="PROYECTOS"/>
    <s v="AGUA POTABLE RURAL CONCENTRADO"/>
    <s v="40017074-0"/>
    <s v="CONSERVACION MANTENCIÓN Y AMPLIACIÓN DE SIST. APR,REGIÓN DE LOS LAGOS (GLOSA 5)"/>
    <s v="INTERPROVINCIAL"/>
    <s v="INTERCOMUNAL"/>
    <n v="613500"/>
    <n v="0"/>
    <n v="0"/>
    <n v="0"/>
    <s v="-"/>
    <n v="0"/>
    <n v="0"/>
  </r>
  <r>
    <x v="8"/>
    <x v="10"/>
    <s v="PROYECTOS"/>
    <s v="AGUA POTABLE RURAL CONCENTRADO"/>
    <s v="40018435-0"/>
    <s v="CONSTRUCCION SISTEMA DE AGUA POTABLE RURAL DE CHUYAQUEN, COMUNA DE MAULLIN"/>
    <s v="LLANQUIHUE"/>
    <s v="MAULLIN"/>
    <n v="901590"/>
    <n v="935976"/>
    <n v="935976"/>
    <n v="658816.10100000002"/>
    <n v="0.70388140401035926"/>
    <n v="0"/>
    <n v="0"/>
  </r>
  <r>
    <x v="8"/>
    <x v="10"/>
    <s v="PROYECTOS"/>
    <s v="AGUA POTABLE RURAL SEMI CONCENTRADO"/>
    <s v="40018505-0"/>
    <s v="CONST. SIST. APR HUEMPELEO - ALTO BONITO, FRESIA"/>
    <s v="Llanquihue"/>
    <s v="Fresia"/>
    <n v="822673"/>
    <n v="825913"/>
    <n v="825913"/>
    <n v="365135.74800000002"/>
    <n v="0.44209952864284741"/>
    <n v="0"/>
    <n v="0"/>
  </r>
  <r>
    <x v="8"/>
    <x v="10"/>
    <s v="PROYECTOS"/>
    <s v="AGUA POTABLE RURAL SEMI CONCENTRADO"/>
    <s v="40018516-0"/>
    <s v="CONSTRUCCION SISTEMA DE AGUA POTABLE RURAL DE OLMOPULLI, COMUNA DE MAULLIN"/>
    <s v="LLANQUIHUE"/>
    <s v="MAULLIN"/>
    <n v="1166734"/>
    <n v="1197929"/>
    <n v="1197929"/>
    <n v="927272.23300000001"/>
    <n v="0.77406276415380215"/>
    <n v="0"/>
    <n v="0"/>
  </r>
  <r>
    <x v="8"/>
    <x v="10"/>
    <s v="PROYECTOS"/>
    <s v="AGUA POTABLE RURAL SEMI CONCENTRADO"/>
    <s v="40018784-0"/>
    <s v="MEJ. Y AMPL. APR LLAICHA, CALBUCO"/>
    <s v="Llanquihue"/>
    <s v="Calbuco"/>
    <n v="613500"/>
    <n v="613502"/>
    <n v="613502"/>
    <n v="121792.13"/>
    <n v="0.19851953212866463"/>
    <n v="423007"/>
    <n v="0"/>
  </r>
  <r>
    <x v="8"/>
    <x v="10"/>
    <s v="PROYECTOS"/>
    <s v="AGUA POTABLE RURAL SEMI CONCENTRADO"/>
    <s v="40019309-0"/>
    <s v="CONST. SIST. APR ISLA MAILLEN, PTO. MONTT"/>
    <s v="Llanquihue"/>
    <s v="Pto. Montt"/>
    <n v="617140"/>
    <n v="617140"/>
    <n v="617140"/>
    <n v="283863.68400000001"/>
    <n v="0.45996643225200118"/>
    <n v="1164174"/>
    <n v="0"/>
  </r>
  <r>
    <x v="8"/>
    <x v="10"/>
    <s v="PROYECTOS"/>
    <s v="AGUA POTABLE RURAL SEMI CONCENTRADO"/>
    <s v="40029307-0"/>
    <s v="CONSERVACION SISTEMA APR VILLA QUINCHAO, COMUNA DE QUINCHAO"/>
    <s v="CHILOE"/>
    <s v="QUINCHAO"/>
    <n v="0"/>
    <n v="171750"/>
    <n v="171750"/>
    <n v="0"/>
    <n v="0"/>
    <n v="0"/>
    <n v="0"/>
  </r>
  <r>
    <x v="8"/>
    <x v="10"/>
    <s v="PROYECTOS"/>
    <s v="AGUA POTABLE RURAL SEMI CONCENTRADO"/>
    <s v="40029309-0"/>
    <s v="CONSERVACION SISTEMA APR CHOPE CHECHIL, COMUNA DE CALBUCO"/>
    <s v="LLANQUIHUE"/>
    <s v="CALBUCO"/>
    <n v="0"/>
    <n v="200375"/>
    <n v="200375"/>
    <n v="0"/>
    <n v="0"/>
    <n v="0"/>
    <n v="0"/>
  </r>
  <r>
    <x v="8"/>
    <x v="10"/>
    <s v="PROYECTOS"/>
    <s v="AGUA POTABLE RURAL SEMI CONCENTRADO"/>
    <s v="40029310-0"/>
    <s v="CONSERVACION SISTEMA APR LA CHACRA, COMUNA DE CASTRO"/>
    <s v="CHILOE"/>
    <s v="CASTRO"/>
    <n v="0"/>
    <n v="240450"/>
    <n v="240450"/>
    <n v="0"/>
    <n v="0"/>
    <n v="0"/>
    <n v="0"/>
  </r>
  <r>
    <x v="8"/>
    <x v="10"/>
    <s v="PROYECTOS"/>
    <s v="AGUA POTABLE RURAL SEMI CONCENTRADO"/>
    <s v="40029312-0"/>
    <s v="CONSERVACION SISTEMA DE APR DE ISLA QUEUI, COMUNA DE CASTRO"/>
    <s v="CHILOE"/>
    <s v="CASTRO"/>
    <n v="0"/>
    <n v="37341"/>
    <n v="37341"/>
    <n v="1463.7"/>
    <n v="3.9198200369566963E-2"/>
    <n v="0"/>
    <n v="0"/>
  </r>
  <r>
    <x v="8"/>
    <x v="10"/>
    <s v="PROYECTOS"/>
    <s v="AGUA POTABLE RURAL SEMI CONCENTRADO"/>
    <s v="40029317-0"/>
    <s v="CONSERVACION SISTEMA APR LELBUN AITUY, COMUNA DE QUEILEN"/>
    <s v="CHILOE"/>
    <s v="QUEILEN"/>
    <n v="0"/>
    <n v="49386"/>
    <n v="49386"/>
    <n v="33378.141000000003"/>
    <n v="0.67586241039970851"/>
    <n v="0"/>
    <n v="0"/>
  </r>
  <r>
    <x v="8"/>
    <x v="10"/>
    <s v="PROYECTOS"/>
    <s v="AGUA POTABLE RURAL SEMI CONCENTRADO"/>
    <s v="40029318-0"/>
    <s v="CONSERVACION SISTEMA APR QUINCHED, COMUNA DE CHONCHI"/>
    <s v="CHILOE"/>
    <s v="CHONCHI"/>
    <n v="0"/>
    <n v="46452"/>
    <n v="46452"/>
    <n v="16552.305"/>
    <n v="0.35633137432188067"/>
    <n v="0"/>
    <n v="0"/>
  </r>
  <r>
    <x v="8"/>
    <x v="10"/>
    <s v="PROYECTOS"/>
    <s v="AGUA POTABLE RURAL SEMI CONCENTRADO"/>
    <s v="40029320-0"/>
    <s v="CONSERVACION SISTEMA APR LIUCURA SAN AGUSTIN, COMUNA DE PUQUELDON"/>
    <s v="CHILOE"/>
    <s v="PUQUELDON"/>
    <n v="0"/>
    <n v="97325"/>
    <n v="97325"/>
    <n v="0"/>
    <n v="0"/>
    <n v="0"/>
    <n v="0"/>
  </r>
  <r>
    <x v="8"/>
    <x v="10"/>
    <s v="PROYECTOS"/>
    <s v="AGUA POTABLE RURAL SEMI CONCENTRADO"/>
    <s v="40029322-0"/>
    <s v="CONSERVACION SISTEMA APR SAN JOSE, COMUNA DE CASTRO"/>
    <s v="CHILOE"/>
    <s v="CASTRO"/>
    <n v="0"/>
    <n v="100165"/>
    <n v="100165"/>
    <n v="13812.898999999999"/>
    <n v="0.13790145260320472"/>
    <n v="0"/>
    <n v="0"/>
  </r>
  <r>
    <x v="8"/>
    <x v="10"/>
    <s v="PROYECTOS"/>
    <s v="AGUA POTABLE RURAL SEMI CONCENTRADO"/>
    <s v="40029324-0"/>
    <s v="CONSERVACION SISTEMA APR PALQUI, COMUNA DE CURACO DE VELEZ"/>
    <s v="CHILOE"/>
    <s v="CURACO DE VELEZ"/>
    <n v="0"/>
    <n v="40536"/>
    <n v="40536"/>
    <n v="0"/>
    <n v="0"/>
    <n v="0"/>
    <n v="0"/>
  </r>
  <r>
    <x v="8"/>
    <x v="10"/>
    <s v="PROYECTOS"/>
    <s v="AGUA POTABLE RURAL SEMI CONCENTRADO"/>
    <s v="40029326-0"/>
    <s v="CONSERVACION SISTEMA APR LLIUCO AUCHO, COMUNA DE QUEMCHI"/>
    <s v="CHILOE"/>
    <s v="QUEMCHI"/>
    <n v="0"/>
    <n v="33584"/>
    <n v="33584"/>
    <n v="0"/>
    <n v="0"/>
    <n v="0"/>
    <n v="0"/>
  </r>
  <r>
    <x v="8"/>
    <x v="10"/>
    <s v="PROYECTOS"/>
    <s v="AGUA POTABLE RURAL SEMI CONCENTRADO"/>
    <s v="40029328-0"/>
    <s v="CONSERVACION SISTEMA APR ICHUAC, COMUNA DE PUQUELDON"/>
    <s v="CHILOE"/>
    <s v="PUQUELDON"/>
    <n v="0"/>
    <n v="94984"/>
    <n v="94984"/>
    <n v="48582.487999999998"/>
    <n v="0.51148075465341525"/>
    <n v="0"/>
    <n v="0"/>
  </r>
  <r>
    <x v="8"/>
    <x v="10"/>
    <s v="PROYECTOS"/>
    <s v="AGUA POTABLE RURAL SEMI CONCENTRADO"/>
    <s v="40029331-0"/>
    <s v="CONSERVACION SISTEMA APR YALDAD, COMUNA DE QUELLON"/>
    <s v="CHILOE"/>
    <s v="QUELLON"/>
    <n v="0"/>
    <n v="55697"/>
    <n v="55697"/>
    <n v="43871.265999999996"/>
    <n v="0.78767736143777933"/>
    <n v="0"/>
    <n v="0"/>
  </r>
  <r>
    <x v="8"/>
    <x v="10"/>
    <s v="PROYECTOS"/>
    <s v="AGUA POTABLE RURAL SEMI CONCENTRADO"/>
    <s v="40029332-0"/>
    <s v="CONSERVACION SISTEMA APR ISLA MECHUQUE, COMUNA DE QUEMCHI"/>
    <s v="CHILOE"/>
    <s v="QUEMCHI"/>
    <n v="0"/>
    <n v="75751"/>
    <n v="75751"/>
    <n v="0"/>
    <n v="0"/>
    <n v="0"/>
    <n v="0"/>
  </r>
  <r>
    <x v="8"/>
    <x v="10"/>
    <s v="PROYECTOS"/>
    <s v="AGUA POTABLE RURAL SEMI CONCENTRADO"/>
    <s v="40029333-0"/>
    <s v="CONSERVACION SISTEMA APR CHAYAHUE ABTAO, COMUNA DE CALBUCO"/>
    <s v="LLANQUIHUE"/>
    <s v="CALBUCO"/>
    <n v="0"/>
    <n v="103050"/>
    <n v="103050"/>
    <n v="0"/>
    <n v="0"/>
    <n v="0"/>
    <n v="0"/>
  </r>
  <r>
    <x v="8"/>
    <x v="10"/>
    <s v="PROYECTOS"/>
    <s v="AGUA POTABLE RURAL SEMI CONCENTRADO"/>
    <s v="40029336-0"/>
    <s v="CONSERVACION SISTEMA APR PARGA, COMUNA DE FRESIA"/>
    <s v="LLANQUIHUE"/>
    <s v="FRESIA"/>
    <n v="0"/>
    <n v="97325"/>
    <n v="97325"/>
    <n v="9967.3809999999994"/>
    <n v="0.10241336758284099"/>
    <n v="0"/>
    <n v="0"/>
  </r>
  <r>
    <x v="8"/>
    <x v="10"/>
    <s v="PROYECTOS"/>
    <s v="AGUA POTABLE RURAL SEMI CONCENTRADO"/>
    <s v="40029337-0"/>
    <s v="CONSERVACION SISTEMA APR LAS QUEMAS CENTRO, COMUNA DE OSORNO"/>
    <s v="OSORNO"/>
    <s v="OSORNO"/>
    <n v="0"/>
    <n v="51525"/>
    <n v="51525"/>
    <n v="7199.5"/>
    <n v="0.13972828723920427"/>
    <n v="0"/>
    <n v="0"/>
  </r>
  <r>
    <x v="8"/>
    <x v="10"/>
    <s v="PROYECTOS"/>
    <s v="AGUA POTABLE RURAL SEMI CONCENTRADO"/>
    <s v="40029341-0"/>
    <s v="CONSERVACION SISTEMA APR ESTACION CONCORDIA, COMUNA DE PURRANQUE"/>
    <s v="OSORNO"/>
    <s v="PURRANQUE"/>
    <n v="0"/>
    <n v="45800"/>
    <n v="45800"/>
    <n v="16107.245000000001"/>
    <n v="0.35168657205240178"/>
    <n v="0"/>
    <n v="0"/>
  </r>
  <r>
    <x v="8"/>
    <x v="10"/>
    <s v="PROYECTOS"/>
    <s v="AGUA POTABLE RURAL SEMI CONCENTRADO"/>
    <s v="40029346-0"/>
    <s v="CONSERVACION SISTEMA APR EL YALE, COMUNA DE CALBUCO"/>
    <s v="LLANQUIHUE"/>
    <s v="CALBUCO"/>
    <n v="0"/>
    <n v="125950"/>
    <n v="125950"/>
    <n v="0"/>
    <n v="0"/>
    <n v="0"/>
    <n v="0"/>
  </r>
  <r>
    <x v="8"/>
    <x v="10"/>
    <s v="PROYECTOS"/>
    <s v="AGUA POTABLE RURAL CONCENTRADO"/>
    <s v="40033817-0"/>
    <s v="CONSERVACION SISTEMA APR QUEILEN QUEILEN"/>
    <s v="CHILOE"/>
    <s v="QUEILEN"/>
    <n v="0"/>
    <n v="34350"/>
    <n v="34350"/>
    <n v="0"/>
    <n v="0"/>
    <n v="147202"/>
    <n v="0"/>
  </r>
  <r>
    <x v="8"/>
    <x v="11"/>
    <s v="PROYECTOS"/>
    <s v="AGUA POTABLE RURAL SEMI CONCENTRADO"/>
    <s v="40003461-0"/>
    <s v="CONSTRUCCION SISTEMA DE AGUA POTABLE RURAL ENSENADA DEL VALLE"/>
    <s v="COIHAIQUE"/>
    <s v="COIHAIQUE"/>
    <n v="1437987"/>
    <n v="0"/>
    <n v="0"/>
    <n v="0"/>
    <s v="-"/>
    <n v="0"/>
    <n v="0"/>
  </r>
  <r>
    <x v="8"/>
    <x v="11"/>
    <s v="PROYECTOS"/>
    <s v="AMPLIACION Y MEJORAMIENTO DE SERVICIOS EXISTENTES DE AGUA POTABLE RURAL"/>
    <s v="40029297-0"/>
    <s v="CONSERVACION SISTEMA DE APR REPOLLAL, REGIÓN DE AYSÉN COMUNA DE GUAITECAS"/>
    <s v="AYSEN"/>
    <s v="GUAITECAS"/>
    <n v="0"/>
    <n v="116885"/>
    <n v="116885"/>
    <n v="6840.8730000000005"/>
    <n v="5.8526526072635504E-2"/>
    <n v="0"/>
    <n v="0"/>
  </r>
  <r>
    <x v="8"/>
    <x v="11"/>
    <s v="PROYECTOS"/>
    <s v="AGUA POTABLE RURAL CONCENTRADO"/>
    <s v="40029321-0"/>
    <s v="CONSERVACION SISTEMA DE APR VILLA O´HIGGINS REGIÓN DE AYSÉN"/>
    <s v="INTERPROVINCIAL"/>
    <s v="INTERCOMUNAL"/>
    <n v="0"/>
    <n v="139008"/>
    <n v="139008"/>
    <n v="0"/>
    <n v="0"/>
    <n v="0"/>
    <n v="0"/>
  </r>
  <r>
    <x v="8"/>
    <x v="11"/>
    <s v="PROYECTOS"/>
    <s v="AMPLIACION Y MEJORAMIENTO DE SERVICIOS EXISTENTES DE AGUA POTABLE RURAL"/>
    <s v="40029329-0"/>
    <s v="CONSERVACION SISTEMA DE APR RAÚL MARÍN, REGIÓN DE AYSÉN COMUNA DE CISNES"/>
    <s v="AYSEN"/>
    <s v="CISNES"/>
    <n v="0"/>
    <n v="34736"/>
    <n v="34736"/>
    <n v="23273.592000000001"/>
    <n v="0.67001358820819901"/>
    <n v="0"/>
    <n v="0"/>
  </r>
  <r>
    <x v="8"/>
    <x v="11"/>
    <s v="PROYECTOS"/>
    <s v="AMPLIACION Y MEJORAMIENTO DE SERVICIOS EXISTENTES DE AGUA POTABLE RURAL"/>
    <s v="40029334-0"/>
    <s v="CONSERVACION SISTEMA DE APR CHACRAS DE CISNES, REGIÓN DE AYSÉN COMUNA DE CISNES"/>
    <s v="AYSEN"/>
    <s v="CISNES"/>
    <n v="0"/>
    <n v="75915"/>
    <n v="75915"/>
    <n v="6208.5349999999999"/>
    <n v="8.1782717513007974E-2"/>
    <n v="0"/>
    <n v="0"/>
  </r>
  <r>
    <x v="8"/>
    <x v="11"/>
    <s v="PROYECTOS"/>
    <s v="AMPLIACION Y MEJORAMIENTO DE SERVICIOS EXISTENTES DE AGUA POTABLE RURAL"/>
    <s v="40029339-0"/>
    <s v="CONSERVACION SISTEMA DE APR PUERTO SANCHEZ REGIÓN DE AYSÉN"/>
    <s v="INTERPROVINCIAL"/>
    <s v="INTERCOMUNAL"/>
    <n v="0"/>
    <n v="98810"/>
    <n v="98810"/>
    <n v="13909.817999999999"/>
    <n v="0.14077338326080355"/>
    <n v="0"/>
    <n v="0"/>
  </r>
  <r>
    <x v="8"/>
    <x v="11"/>
    <s v="PROYECTOS"/>
    <s v="AMPLIACION Y MEJORAMIENTO DE SERVICIOS EXISTENTES DE AGUA POTABLE RURAL"/>
    <s v="40029343-0"/>
    <s v="CONSERVACION  SISTEMA DE APR PUERTO BERTRAND, REGIÓN DE AYSÉN COMUNA DE CHILE CHICO"/>
    <s v="GENERAL CARRERA"/>
    <s v="CHILE CHICO"/>
    <n v="0"/>
    <n v="75284"/>
    <n v="75284"/>
    <n v="22386.071"/>
    <n v="0.29735496254184157"/>
    <n v="0"/>
    <n v="0"/>
  </r>
  <r>
    <x v="8"/>
    <x v="11"/>
    <s v="PROYECTOS"/>
    <s v="AMPLIACION Y MEJORAMIENTO DE SERVICIOS EXISTENTES DE AGUA POTABLE RURAL"/>
    <s v="40029347-0"/>
    <s v="CONSERVACION SISTEMA DE APR ALTO BAGUALES, REGIÓN DE AYSÉN COMUNA DE COIHAYQUE"/>
    <s v="COIHAIQUE"/>
    <s v="COIHAIQUE"/>
    <n v="0"/>
    <n v="133755"/>
    <n v="133755"/>
    <n v="65117"/>
    <n v="0.48683787521961797"/>
    <n v="0"/>
    <n v="0"/>
  </r>
  <r>
    <x v="8"/>
    <x v="11"/>
    <s v="PROYECTOS"/>
    <s v="AMPLIACION Y MEJORAMIENTO DE SERVICIOS EXISTENTES DE AGUA POTABLE RURAL"/>
    <s v="40030281-0"/>
    <s v="CONSERVACION SISTEMA APR RIO CLARO, REGION DE AYSEN COMUNA DE COYHAIQUE"/>
    <s v="COIHAIQUE"/>
    <s v="COIHAIQUE"/>
    <n v="0"/>
    <n v="142250"/>
    <n v="142250"/>
    <n v="0"/>
    <n v="0"/>
    <n v="0"/>
    <n v="0"/>
  </r>
  <r>
    <x v="8"/>
    <x v="11"/>
    <s v="PROYECTOS"/>
    <s v="AMPLIACION Y MEJORAMIENTO DE SERVICIOS EXISTENTES DE AGUA POTABLE RURAL"/>
    <s v="40030283-0"/>
    <s v="CONSERVACION SISTEMA APR CERRO NEGRO, REGION DE AYSEN COMUNA DE COIHAIQUE"/>
    <s v="COIHAIQUE"/>
    <s v="COIHAIQUE"/>
    <n v="0"/>
    <n v="60250"/>
    <n v="60250"/>
    <n v="0"/>
    <n v="0"/>
    <n v="0"/>
    <n v="0"/>
  </r>
  <r>
    <x v="8"/>
    <x v="11"/>
    <s v="PROYECTOS"/>
    <s v="AMPLIACION Y MEJORAMIENTO DE SERVICIOS EXISTENTES DE AGUA POTABLE RURAL"/>
    <s v="40030284-0"/>
    <s v="CONSERVACION  SISTEMA APR LOS TORREONES, REGION DE AYSEN COMUNA DE AYSÉN"/>
    <s v="AYSEN"/>
    <s v="AYSEN"/>
    <n v="0"/>
    <n v="54255"/>
    <n v="54255"/>
    <n v="0"/>
    <n v="0"/>
    <n v="0"/>
    <n v="0"/>
  </r>
  <r>
    <x v="8"/>
    <x v="11"/>
    <s v="PROYECTOS"/>
    <s v="AMPLIACION Y MEJORAMIENTO DE SERVICIOS EXISTENTES DE AGUA POTABLE RURAL"/>
    <s v="40030286-0"/>
    <s v="CONSERVACION SISTEMA APR EL SALTO AYSEN, REGION DE AYSEN COMUNA DE AYSÉN"/>
    <s v="AYSEN"/>
    <s v="AYSEN"/>
    <n v="0"/>
    <n v="30125"/>
    <n v="30125"/>
    <n v="0"/>
    <n v="0"/>
    <n v="0"/>
    <n v="0"/>
  </r>
  <r>
    <x v="8"/>
    <x v="12"/>
    <s v="PROYECTOS"/>
    <s v="AMPLIACION Y MEJORAMIENTO DE SERVICIOS EXISTENTES DE AGUA POTABLE RURAL"/>
    <s v="40030238-0"/>
    <s v="CONSERVACION SISTEMA DE AGUA POTABLE RURAL PUNTA CARRERA, COMUNA PUNTA ARENAS, 2021"/>
    <s v="ULTIMA ESPERANZA"/>
    <s v="NATALES"/>
    <n v="0"/>
    <n v="22390"/>
    <n v="22390"/>
    <n v="0"/>
    <n v="0"/>
    <n v="8070"/>
    <n v="0"/>
  </r>
  <r>
    <x v="8"/>
    <x v="0"/>
    <s v="PROYECTOS"/>
    <s v="AGUA POTABLE RURAL SEMI CONCENTRADO"/>
    <s v="27000310-0"/>
    <s v="ESTUDIOS DE PREFACTIBILIDAD, FACTIBILIDAD Y DISEÑO "/>
    <s v="INTERPROVINCIAL"/>
    <s v="INTERCOMUNAL"/>
    <n v="6696145"/>
    <n v="0"/>
    <n v="0"/>
    <n v="0"/>
    <s v="-"/>
    <n v="0"/>
    <n v="0"/>
  </r>
  <r>
    <x v="8"/>
    <x v="0"/>
    <s v="PROYECTOS"/>
    <s v="ALCANTARILLADO Y SANEAMIENTO RURAL"/>
    <s v="40026219-0"/>
    <s v="CONSERVACION DE RECOLECCIÓN Y TRATAMIENTO DE AGUAS SERVIDAS"/>
    <s v="INTERPROVINCIAL"/>
    <s v="INTERCOMUNAL"/>
    <n v="5112500"/>
    <n v="4000000"/>
    <n v="4000000"/>
    <n v="0"/>
    <n v="0"/>
    <n v="1500000"/>
    <n v="0"/>
  </r>
  <r>
    <x v="8"/>
    <x v="0"/>
    <s v="PROYECTOS"/>
    <s v="AMPLIACION Y MEJORAMIENTO DE SERVICIOS EXISTENTES DE AGUA POTABLE RURAL"/>
    <s v="40026226-0"/>
    <s v="CONSERVACION FONDOS CONCURSABLE PARA SISTEMAS DE APR NIVEL NACIONAL"/>
    <s v="INTERPROVINCIAL"/>
    <s v="INTERCOMUNAL"/>
    <n v="5112500"/>
    <n v="0"/>
    <n v="0"/>
    <n v="0"/>
    <s v="-"/>
    <n v="0"/>
    <n v="0"/>
  </r>
  <r>
    <x v="8"/>
    <x v="0"/>
    <s v="PROYECTOS"/>
    <s v="AMPLIACION Y MEJORAMIENTO DE SERVICIOS EXISTENTES DE AGUA POTABLE RURAL"/>
    <s v="40026229-0"/>
    <s v="CONSERVACION OBRAS DE TELEMETRÍA EN SISTEMAS DE AGUA POTABLE RURAL NIVEL NACIONAL"/>
    <s v="INTERPROVINCIAL"/>
    <s v="INTERCOMUNAL"/>
    <n v="5112500"/>
    <n v="0"/>
    <n v="0"/>
    <n v="0"/>
    <s v="-"/>
    <n v="0"/>
    <n v="0"/>
  </r>
  <r>
    <x v="9"/>
    <x v="14"/>
    <s v="PROYECTOS"/>
    <s v="AEROPORTUARIO"/>
    <s v="29000602-0"/>
    <s v="-- AEROPUERTO DE ANTOFAGASTA (ASESORÍA DE INSPECCIÓN FISCAL - COVID)"/>
    <s v="ANTOFAGASTA"/>
    <s v="ANTOFAGASTA"/>
    <n v="0"/>
    <n v="133382"/>
    <n v="133382"/>
    <n v="0"/>
    <n v="0"/>
    <n v="334118"/>
    <n v="0"/>
  </r>
  <r>
    <x v="9"/>
    <x v="14"/>
    <s v="PROYECTOS"/>
    <s v="AEROPORTUARIO"/>
    <s v="29000604-0"/>
    <s v="-- AEROPUERTO DE ANTOFAGASTA (SISTEMA NUEVAS INVERSIONES - COVID)"/>
    <s v="ANTOFAGASTA"/>
    <s v="ANTOFAGASTA"/>
    <n v="0"/>
    <n v="367053"/>
    <n v="367053"/>
    <n v="0"/>
    <n v="0"/>
    <n v="3711315"/>
    <n v="0"/>
  </r>
  <r>
    <x v="9"/>
    <x v="14"/>
    <s v="PROYECTOS"/>
    <s v=""/>
    <s v="748-0"/>
    <s v="-- AEROPUERTO CERRO MORENO DE ANTOFAGASTA (ASESORÍA DE INSPECCIÓN FISCAL - COVID)"/>
    <s v="ANTOFAGASTA"/>
    <s v="ANTOFAGASTA"/>
    <n v="184050"/>
    <n v="0"/>
    <n v="0"/>
    <n v="0"/>
    <s v="-"/>
    <n v="0"/>
    <n v="0"/>
  </r>
  <r>
    <x v="9"/>
    <x v="14"/>
    <s v="PROYECTOS"/>
    <s v=""/>
    <s v="766-0"/>
    <s v="-- AEROPUERTO DE ANTOFAGASTA (SISTEMA NUEVAS INVERSIONES - COVID)"/>
    <s v="ANTOFAGASTA"/>
    <s v="ANTOFAGASTA"/>
    <n v="375312"/>
    <n v="0"/>
    <n v="0"/>
    <n v="0"/>
    <s v="-"/>
    <n v="0"/>
    <n v="0"/>
  </r>
  <r>
    <x v="9"/>
    <x v="4"/>
    <s v="PROYECTOS"/>
    <s v=""/>
    <s v="764-0"/>
    <s v="-- RUTA 60CH (SISTEMA NUEVAS INVERSIONES - COVID)"/>
    <s v="LOS ANDES, QUILLOTA, SAN FELIPE, MARGA MARGA"/>
    <s v="LOS ANDES, SAN ESTEBAN, QUILLOTA, CALERA, HIJUELAS, LA CRUZ, SAN FELIPE, CATEMU, LLAILLAY, PANQUEHUE, SANTA MARIA, LIMACHE, VILLA ALEMANA"/>
    <n v="2316284"/>
    <n v="0"/>
    <n v="0"/>
    <n v="0"/>
    <s v="-"/>
    <n v="0"/>
    <n v="0"/>
  </r>
  <r>
    <x v="9"/>
    <x v="4"/>
    <s v="PROYECTOS"/>
    <s v="OBRAS DE RIEGO"/>
    <s v="775-0"/>
    <s v="-- EMBALSE LAS PALMAS (SISTERMA NUEVAS INVERSIONES - COVID)"/>
    <s v="PETORCA"/>
    <s v="PETORCA"/>
    <n v="2329427"/>
    <n v="0"/>
    <n v="0"/>
    <n v="0"/>
    <s v="-"/>
    <n v="0"/>
    <n v="0"/>
  </r>
  <r>
    <x v="9"/>
    <x v="5"/>
    <s v="PROYECTOS"/>
    <s v=""/>
    <s v="732-0"/>
    <s v="--  AMERICO VESPUCIO NORTE (ASESORÍA DE INSPECCION FISCAL - COVID)"/>
    <s v="SANTIAGO"/>
    <s v="CERRO NAVIA, CONCHALI, HUECHURABA, MAIPU, PUDAHUEL, QUILICURA, RECOLETA, RENCA"/>
    <n v="490800"/>
    <n v="0"/>
    <n v="0"/>
    <n v="0"/>
    <s v="-"/>
    <n v="0"/>
    <n v="0"/>
  </r>
  <r>
    <x v="9"/>
    <x v="5"/>
    <s v="PROYECTOS"/>
    <s v=""/>
    <s v="734-0"/>
    <s v="--  AMERICO VESPUCIO SUR (ASESORÍA DE INSPECCION FISCAL - COVID)"/>
    <s v="SANTIAGO"/>
    <s v="CERRILLOS, LA CISTERNA, LA FLORIDA, LA GRANJA, LO ESPEJO, MACUL, MAIPU, PEÑALOLEN, SAN RAMON"/>
    <n v="368100"/>
    <n v="0"/>
    <n v="0"/>
    <n v="0"/>
    <s v="-"/>
    <n v="0"/>
    <n v="0"/>
  </r>
  <r>
    <x v="9"/>
    <x v="5"/>
    <s v="PROYECTOS"/>
    <s v=""/>
    <s v="747-0"/>
    <s v="-- SISTEMA ORIENTE - PONIENTE (ASESORÍA DE INSPECCIÓN FISCAL - COVID)"/>
    <s v="SANTIAGO"/>
    <s v="SANTIAGO, INDEPENDENCIA, LAS CONDES, PROVIDENCIA, RECOLETA, VITACURA"/>
    <n v="490800"/>
    <n v="0"/>
    <n v="0"/>
    <n v="0"/>
    <s v="-"/>
    <n v="0"/>
    <n v="0"/>
  </r>
  <r>
    <x v="9"/>
    <x v="5"/>
    <s v="PROYECTOS"/>
    <s v=""/>
    <s v="749-0"/>
    <s v="-- SISTEMA AMÉRICO VESPUCIO SUR (SISTEMA NUEVAS INVERSIONES - COVID)"/>
    <s v="SANTIAGO"/>
    <s v="CERRILLOS, LA CISTERNA, LA FLORIDA, LA GRANJA, LO ESPEJO, MACUL, MAIPU, PEÑALOLEN, SAN RAMON"/>
    <n v="4385394"/>
    <n v="0"/>
    <n v="0"/>
    <n v="0"/>
    <s v="-"/>
    <n v="0"/>
    <n v="0"/>
  </r>
  <r>
    <x v="9"/>
    <x v="5"/>
    <s v="PROYECTOS"/>
    <s v=""/>
    <s v="754-0"/>
    <s v="-- SISTEMA AMÉRICO VESPUCIO NORTE (SISTEMA NUEVAS INVERSIONES - COVID)"/>
    <s v="SANTIAGO"/>
    <s v="CERRO NAVIA, CONCHALI, HUECHURABA, MAIPU, PUDAHUEL, QUILICURA, RECOLETA, RENCA"/>
    <n v="6839636"/>
    <n v="0"/>
    <n v="0"/>
    <n v="0"/>
    <s v="-"/>
    <n v="0"/>
    <n v="0"/>
  </r>
  <r>
    <x v="9"/>
    <x v="5"/>
    <s v="PROYECTOS"/>
    <s v=""/>
    <s v="772-0"/>
    <s v="-- SISTEMA ORIENTE - PONIENTE (SISTEMA NUEVAS INVERSIONES - COVID)"/>
    <s v="SANTIAGO"/>
    <s v="SANTIAGO, LAS CONDES, PROVIDENCIA"/>
    <n v="5387810"/>
    <n v="0"/>
    <n v="0"/>
    <n v="0"/>
    <s v="-"/>
    <n v="0"/>
    <n v="0"/>
  </r>
  <r>
    <x v="9"/>
    <x v="5"/>
    <s v="PROYECTOS"/>
    <s v="VIALIDAD URBANA"/>
    <s v="773-0"/>
    <s v="-- SISTEMA ORIENTE - PONIENTE (EXPROPIACIONES - COVID)"/>
    <s v="SANTIAGO"/>
    <s v="LAS CONDES, PROVIDENCIA, VITACURA"/>
    <n v="4417200"/>
    <n v="0"/>
    <n v="0"/>
    <n v="0"/>
    <s v="-"/>
    <n v="0"/>
    <n v="0"/>
  </r>
  <r>
    <x v="9"/>
    <x v="7"/>
    <s v="PROYECTOS"/>
    <s v=""/>
    <s v="729-0"/>
    <s v="-- RUTA 160 TRAMO CORONEL TRES PINOS (ASESORÍA DE INSPECCIÓN FISCAL - COVID))"/>
    <s v="CONCEPCION, ARAUCO"/>
    <s v="CORONEL, LOTA, ARAUCO, CURANILAHUE, LOS ALAMOS"/>
    <n v="368100"/>
    <n v="0"/>
    <n v="0"/>
    <n v="0"/>
    <s v="-"/>
    <n v="0"/>
    <n v="0"/>
  </r>
  <r>
    <x v="9"/>
    <x v="7"/>
    <s v="PROYECTOS"/>
    <s v=""/>
    <s v="756-0"/>
    <s v="-- RUTA 160 TRAMO TRES PINOS ACCESO NORTE A CORONEL (SISTEMA NUEVAS INVERSIONES - COVID)"/>
    <s v="CONCEPCION, ARAUCO"/>
    <s v="CORONEL, LOTA, ARAUCO, CURANILAHUE, LOS ALAMOS"/>
    <n v="41421808"/>
    <n v="0"/>
    <n v="0"/>
    <n v="0"/>
    <s v="-"/>
    <n v="0"/>
    <n v="0"/>
  </r>
  <r>
    <x v="9"/>
    <x v="10"/>
    <s v="PROYECTOS"/>
    <s v="RUTA 5"/>
    <s v="29000600-0"/>
    <s v="-- RUTA 5 TRAMO PUERTO MONTT - PARGUA (ASESORÍA DE INSPECCIÓN FISCAL - COVID)"/>
    <s v="LLANQUIHUE"/>
    <s v="PUERTO MONTT, CALBUCO, MAULLIN"/>
    <n v="0"/>
    <n v="267810"/>
    <n v="267810"/>
    <n v="0"/>
    <n v="0"/>
    <n v="587500"/>
    <n v="0"/>
  </r>
  <r>
    <x v="9"/>
    <x v="10"/>
    <s v="PROYECTOS"/>
    <s v="RUTA 5"/>
    <s v="29000601-0"/>
    <s v="-- RUTA 5 TRAMO PUERTO MONTT - PARGUA (EXPROPIACIONES - COVID)"/>
    <s v="LLANQUIHUE"/>
    <s v="PUERTO MONTT, CALBUCO, MAULLIN"/>
    <n v="0"/>
    <n v="206486"/>
    <n v="206486"/>
    <n v="0"/>
    <n v="0"/>
    <n v="0"/>
    <n v="0"/>
  </r>
  <r>
    <x v="9"/>
    <x v="10"/>
    <s v="PROYECTOS"/>
    <s v="RUTA 5"/>
    <s v="29000603-0"/>
    <s v="-- RUTA 5 TRAMO PUERTO MONTT - PARGUA (SISTEMA NUEVAS INVERSIONES - COVID)"/>
    <s v="LLANQUIHUE"/>
    <s v="PUERTO MONTT, CALBUCO, MAULLIN"/>
    <n v="0"/>
    <n v="24544606"/>
    <n v="24544606"/>
    <n v="0"/>
    <n v="0"/>
    <n v="7800733"/>
    <n v="0"/>
  </r>
  <r>
    <x v="9"/>
    <x v="10"/>
    <s v="PROYECTOS"/>
    <s v=""/>
    <s v="727-0"/>
    <s v="-- RUTA 5 TRAMO PUERTO MONTT - PARGUA (ASESORÍA DE INSPECCIÓN FISCAL - COVID)"/>
    <s v="LLANQUIHUE"/>
    <s v="PUERTO MONTT, CALBUCO, MAULLIN"/>
    <n v="368100"/>
    <n v="0"/>
    <n v="0"/>
    <n v="0"/>
    <s v="-"/>
    <n v="0"/>
    <n v="0"/>
  </r>
  <r>
    <x v="9"/>
    <x v="10"/>
    <s v="PROYECTOS"/>
    <s v=""/>
    <s v="728-0"/>
    <s v="-- RUTA 5 TRAMO PUERTO MONTT - PARGUA (EXPROPIACIONES - COVID)"/>
    <s v="LLANQUIHUE"/>
    <s v="PUERTO MONTT, CALBUCO, MAULLIN"/>
    <n v="687563"/>
    <n v="0"/>
    <n v="0"/>
    <n v="0"/>
    <s v="-"/>
    <n v="0"/>
    <n v="0"/>
  </r>
  <r>
    <x v="9"/>
    <x v="10"/>
    <s v="PROYECTOS"/>
    <s v=""/>
    <s v="757-0"/>
    <s v="-- RUTA 5 TRAMO PUERTO MONTT - PARGUA (SISTEMA NUEVAS INVERSIONES - COVID)"/>
    <s v="LLANQUIHUE"/>
    <s v="PUERTO MONTT, CALBUCO, MAULLIN"/>
    <n v="5644592"/>
    <n v="0"/>
    <n v="0"/>
    <n v="0"/>
    <s v="-"/>
    <n v="0"/>
    <n v="0"/>
  </r>
  <r>
    <x v="9"/>
    <x v="0"/>
    <s v="PROYECTOS"/>
    <s v=""/>
    <s v="720-0"/>
    <s v="-- RUTA 5 TRAMO SANTIAGO - LOS VILOS (EXPROPIACIONES - COVID)"/>
    <s v="CHOAPA, PETORCA, QUILLOTA, SAN FELIPE, SANTIAGO, CHACABUCO"/>
    <s v="LOS VILOS, LA LIGUA, PAPUDO, ZAPALLAR, CALERA, HIJUELAS, NOGALES, LLAILLAY, QUILICURA, COLINA, LAMPA, TIL TIL"/>
    <n v="389048"/>
    <n v="0"/>
    <n v="0"/>
    <n v="0"/>
    <s v="-"/>
    <n v="0"/>
    <n v="0"/>
  </r>
  <r>
    <x v="9"/>
    <x v="0"/>
    <s v="PROYECTOS"/>
    <s v=""/>
    <s v="723-0"/>
    <s v="-- RUTA 5 TRAMO LA SERENA - VALLENAR (ASESORÍA DE INSPECCIÓN FISCAL - COVID)"/>
    <s v="HUASCO, ELQUI"/>
    <s v="HUASCO, LA SERENA, LA HIGUERA"/>
    <n v="122700"/>
    <n v="0"/>
    <n v="0"/>
    <n v="0"/>
    <s v="-"/>
    <n v="0"/>
    <n v="0"/>
  </r>
  <r>
    <x v="9"/>
    <x v="0"/>
    <s v="PROYECTOS"/>
    <s v=""/>
    <s v="725-0"/>
    <s v="-- RUTA 5 TRAMO SANTIAGO - LOS VILOS (ASESORÍAS DE INSPECCIÓN FISCAL - COVID)"/>
    <s v="CHOAPA, PETORCA, QUILLOTA, SAN FELIPE, SANTIAGO, CHACABUCO"/>
    <s v="LOS VILOS, LA LIGUA, PAPUDO, ZAPALLAR, CALERA, HIJUELAS, NOGALES, LLAILLAY, QUILICURA, COLINA, LAMPA, TIL TIL"/>
    <n v="613500"/>
    <n v="0"/>
    <n v="0"/>
    <n v="0"/>
    <s v="-"/>
    <n v="0"/>
    <n v="0"/>
  </r>
  <r>
    <x v="9"/>
    <x v="0"/>
    <s v="PROYECTOS"/>
    <s v=""/>
    <s v="742-0"/>
    <s v="-- INTERCONEXIÓN VIAL SANTIAGO - VALPARAISO - VIÑA DEL MAR (EXPROPIACIONES - COVID)"/>
    <s v="VALPARAISO, MARGA MARGA, SANTIAGO, MELIPILLA"/>
    <s v="VALPARAISO, CASABLANCA, QUILPUE, VILLA ALEMANA, MAIPU, PUDAHUEL, CURACAVI"/>
    <n v="294480"/>
    <n v="0"/>
    <n v="0"/>
    <n v="0"/>
    <s v="-"/>
    <n v="0"/>
    <n v="0"/>
  </r>
  <r>
    <x v="9"/>
    <x v="0"/>
    <s v="PROYECTOS"/>
    <s v=""/>
    <s v="744-0"/>
    <s v="-- INTERCONEXIÓN VIAL SANTIAGO - VALPARAISO - VIÑA DEL MAR (ASESORÍA DE INSPECCIÓN FISCAL - COVID)"/>
    <s v="VALPARAISO, MARGA MARGA, SANTIAGO, MELIPILLA"/>
    <s v="VALPARAISO, CASABLANCA, QUILPUE, VILLA ALEMANA, MAIPU, PUDAHUEL, CURACAVI"/>
    <n v="122700"/>
    <n v="0"/>
    <n v="0"/>
    <n v="0"/>
    <s v="-"/>
    <n v="0"/>
    <n v="0"/>
  </r>
  <r>
    <x v="9"/>
    <x v="0"/>
    <s v="PROYECTOS"/>
    <s v=""/>
    <s v="750-0"/>
    <s v="-- RUTA 5 TRAMO SANTIAGO - LOS VILOS (SISTEMA NUEVAS INVERSIONES - COVID)"/>
    <s v="CHOAPA, PETORCA, QUILLOTA, SAN FELIPE, SANTIAGO, CHACABUCO"/>
    <s v="LOS VILOS, LA LIGUA, PAPUDO, ZAPALLAR, CALERA, HIJUELAS, NOGALES, LLAILLAY, QUILICURA, COLINA, LAMPA, TIL TIL"/>
    <n v="6453695"/>
    <n v="0"/>
    <n v="0"/>
    <n v="0"/>
    <s v="-"/>
    <n v="0"/>
    <n v="0"/>
  </r>
  <r>
    <x v="9"/>
    <x v="0"/>
    <s v="PROYECTOS"/>
    <s v="VIALIDAD INTERURBANA"/>
    <s v="752-0"/>
    <s v="-- RUTA SANTIAGO - SAN ANTONIO (SISTEMA NUEVAS INVERSIONES - COVID)"/>
    <s v="SAN ANTONIO, SANTIAGO, MELIPILLA, TALAGANTE"/>
    <s v="SAN ANTONIO, CARTAGENA, MAIPU, PEDRO AGUIRRE CERDA, MELIPILLA, TALAGANTE, EL MONTE, PADRE HURTADO, PEÑAFLOR"/>
    <n v="21633200"/>
    <n v="0"/>
    <n v="0"/>
    <n v="0"/>
    <s v="-"/>
    <n v="0"/>
    <n v="0"/>
  </r>
  <r>
    <x v="9"/>
    <x v="0"/>
    <s v="PROYECTOS"/>
    <s v=""/>
    <s v="753-0"/>
    <s v="-- RUTA 5 TRAMO LA SERENA - VALLENAR (SISTEMA NUEVAS INVERSIONES - COVID)"/>
    <s v="HUASCO, ELQUI"/>
    <s v="VALLENAR, LA SERENA, LA HIGUERA"/>
    <n v="2042771"/>
    <n v="0"/>
    <n v="0"/>
    <n v="0"/>
    <s v="-"/>
    <n v="0"/>
    <n v="0"/>
  </r>
  <r>
    <x v="9"/>
    <x v="0"/>
    <s v="PROYECTOS"/>
    <s v=""/>
    <s v="759-0"/>
    <s v="-- INTERCONEXIÓN VIAL SANTIAGO - VALPARAISO - VIÑA DEL MAR (SISTEMA NUEVAS INVERSIONES - COVID)"/>
    <s v="VALPARAISO, MARGA MARGA, SANTIAGO, MELIPILLA"/>
    <s v="VALPARAISO, CASABLANCA, QUILPUE, VILLA ALEMANA, MAIPU, PUDAHUEL, CURACAVI"/>
    <n v="1304209"/>
    <n v="0"/>
    <n v="0"/>
    <n v="0"/>
    <s v="-"/>
    <n v="0"/>
    <n v="0"/>
  </r>
  <r>
    <x v="10"/>
    <x v="1"/>
    <s v="ESTUDIOS BÁSICOS"/>
    <s v=""/>
    <s v="000"/>
    <s v="FONDOS SIN DECRETAR"/>
    <s v=""/>
    <s v=""/>
    <n v="0"/>
    <n v="1"/>
    <n v="0"/>
    <n v="0"/>
    <n v="0"/>
    <n v="0"/>
    <n v="0"/>
  </r>
  <r>
    <x v="10"/>
    <x v="1"/>
    <s v="PROYECTOS"/>
    <s v=""/>
    <s v="000"/>
    <s v="FONDOS SIN DECRETAR"/>
    <s v=""/>
    <s v=""/>
    <n v="0"/>
    <n v="35501"/>
    <n v="0"/>
    <n v="0"/>
    <n v="0"/>
    <n v="0"/>
    <n v="0"/>
  </r>
  <r>
    <x v="10"/>
    <x v="9"/>
    <s v="PROYECTOS"/>
    <s v="MANTENCION Y OPERACIÓN DE LA RED HIDROMETEOROLOGICA"/>
    <s v="40011275-0"/>
    <s v="MEJORAMIENTO Y AMPLIACION RED MONITOREO AGUAS SUBTERRANEAS DGA. LOS RIOS"/>
    <s v="INTERPROVINCIAL"/>
    <s v="INTERCOMUNAL"/>
    <n v="37630"/>
    <n v="0"/>
    <n v="0"/>
    <n v="0"/>
    <s v="-"/>
    <n v="0"/>
    <n v="0"/>
  </r>
  <r>
    <x v="10"/>
    <x v="0"/>
    <s v="ESTUDIOS BÁSICOS"/>
    <s v="ESTUDIOS"/>
    <s v="40012044-0"/>
    <s v="ANALISIS IMPLEMENTACION PLANES ESTRATEGICOS DE CUENCA PARA LA GRH NACIONAL"/>
    <s v="INTERPROVINCIAL"/>
    <s v="INTERCOMUNAL"/>
    <n v="4826200"/>
    <n v="0"/>
    <n v="0"/>
    <n v="0"/>
    <s v="-"/>
    <n v="0"/>
    <n v="0"/>
  </r>
  <r>
    <x v="10"/>
    <x v="0"/>
    <s v="ESTUDIOS BÁSICOS"/>
    <s v="ESTUDIOS"/>
    <s v="40012994-0"/>
    <s v="DIAGNOSTICO PARA IMPLEMENTACION RED NACIONAL DE ALERTA ."/>
    <s v="INTERPROVINCIAL"/>
    <s v="INTERCOMUNAL"/>
    <n v="108614"/>
    <n v="106224"/>
    <n v="106224"/>
    <n v="74064.027000000002"/>
    <n v="0.69724381495707188"/>
    <n v="0"/>
    <n v="0"/>
  </r>
  <r>
    <x v="10"/>
    <x v="0"/>
    <s v="ESTUDIOS BÁSICOS"/>
    <s v="ESTUDIOS"/>
    <s v="40027964-0"/>
    <s v="ANALISIS ANALISIS DESARROLLO E IMPLEMENTACION DE PLANES ESTRATEGICOS CCAS. PARA LA GESTION INTERREGIONAL"/>
    <s v="INTERPROVINCIAL"/>
    <s v="INTERCOMUNAL"/>
    <n v="0"/>
    <n v="4828590"/>
    <n v="4828590"/>
    <n v="709925.65399999998"/>
    <n v="0.1470254575352225"/>
    <n v="1515172"/>
    <n v="0"/>
  </r>
  <r>
    <x v="10"/>
    <x v="0"/>
    <s v="PROYECTOS"/>
    <s v="MANTENCION Y OPERACIÓN DE LA RED HIDROMETEOROLOGICA"/>
    <s v="30089740-0"/>
    <s v="CONSERVACIÓN Y MANTENCIÓN RED HIDROMÉTRICA NACIONAL"/>
    <s v="INTERPROVINCIAL"/>
    <s v="INTERCOMUNAL"/>
    <n v="536812"/>
    <n v="0"/>
    <n v="0"/>
    <n v="0"/>
    <s v="-"/>
    <n v="0"/>
    <n v="0"/>
  </r>
  <r>
    <x v="10"/>
    <x v="0"/>
    <s v="PROYECTOS"/>
    <s v="MANTENCION Y OPERACIÓN DE LA RED GLACIOLOGICA"/>
    <s v="30130213-0"/>
    <s v="CONSERVACIÓN RED DE MEDICIÓN DE PARÁMETROS GLACIOLÓGICOS"/>
    <s v="INTERPROVINCIAL"/>
    <s v="INTERCOMUNAL"/>
    <n v="547038"/>
    <n v="0"/>
    <n v="0"/>
    <n v="0"/>
    <s v="-"/>
    <n v="0"/>
    <n v="0"/>
  </r>
  <r>
    <x v="10"/>
    <x v="0"/>
    <s v="PROYECTOS"/>
    <s v="MANTENCION Y OPERACIÓN DE LA RED DE CALIDAD DE AGUAS"/>
    <s v="30130229-0"/>
    <s v="CONSERVACIÓN RED DE LAGOS"/>
    <s v="INTERPROVINCIAL"/>
    <s v="INTERCOMUNAL"/>
    <n v="286110"/>
    <n v="0"/>
    <n v="0"/>
    <n v="0"/>
    <s v="-"/>
    <n v="0"/>
    <n v="0"/>
  </r>
  <r>
    <x v="10"/>
    <x v="0"/>
    <s v="PROYECTOS"/>
    <s v="MANTENCION Y OPERACIÓN DE LA RED DE CALIDAD DE AGUAS"/>
    <s v="30130257-0"/>
    <s v="CONSERVACIÓN DE LA RED DE AGUAS SUBTERRÁNEAS "/>
    <s v="INTERPROVINCIAL"/>
    <s v="INTERCOMUNAL"/>
    <n v="241310"/>
    <n v="0"/>
    <n v="0"/>
    <n v="0"/>
    <s v="-"/>
    <n v="0"/>
    <n v="0"/>
  </r>
  <r>
    <x v="10"/>
    <x v="0"/>
    <s v="PROYECTOS"/>
    <s v="MANTENCION Y OPERACIÓN DE LA RED DE CALIDAD DE AGUAS"/>
    <s v="30130267-0"/>
    <s v="CONSERVACIÓN DE LA RED DE AGUA E HIDROGEOLOGÍA  "/>
    <s v="INTERPROVINCIAL"/>
    <s v="INTERCOMUNAL"/>
    <n v="308568"/>
    <n v="0"/>
    <n v="0"/>
    <n v="0"/>
    <s v="-"/>
    <n v="0"/>
    <n v="0"/>
  </r>
  <r>
    <x v="10"/>
    <x v="0"/>
    <s v="PROYECTOS"/>
    <s v="GESTION Y FISCALIZACION"/>
    <s v="30135814-0"/>
    <s v="CONSERVACION INVENTARIO D° DE AGUA AFECTO PAGO DE PATENTE POR NO USO INTERREGIONAL"/>
    <s v="INTERPROVINCIAL"/>
    <s v="INTERCOMUNAL"/>
    <n v="316974"/>
    <n v="0"/>
    <n v="0"/>
    <n v="0"/>
    <s v="-"/>
    <n v="0"/>
    <n v="0"/>
  </r>
  <r>
    <x v="10"/>
    <x v="0"/>
    <s v="PROYECTOS"/>
    <s v="MANTENCION Y OPERACIÓN DE LA RED HIDROMETEOROLOGICA"/>
    <s v="40007100-0"/>
    <s v="CONSTRUCCION DE RED DE ALERTA DE EVENTOS HIDROMETEOROLOGICOS EXTREMOS -"/>
    <s v="INTERPROVINCIAL"/>
    <s v="INTERCOMUNAL"/>
    <n v="248397"/>
    <n v="0"/>
    <n v="0"/>
    <n v="0"/>
    <s v="-"/>
    <n v="0"/>
    <n v="0"/>
  </r>
  <r>
    <x v="10"/>
    <x v="0"/>
    <s v="PROYECTOS"/>
    <s v="MANTENCION Y OPERACIÓN DE LA RED HIDROMETEOROLOGICA"/>
    <s v="40015176-0"/>
    <s v="REPARACION ESTACIONES HIDROMETRICAS POR EVENTOS EXTREMOS ZONA NORTE"/>
    <s v="INTERPROVINCIAL"/>
    <s v="INTERCOMUNAL"/>
    <n v="1183116"/>
    <n v="0"/>
    <n v="0"/>
    <n v="0"/>
    <s v="-"/>
    <n v="0"/>
    <n v="0"/>
  </r>
  <r>
    <x v="10"/>
    <x v="0"/>
    <s v="PROYECTOS"/>
    <s v="MANTENCION Y OPERACIÓN DE LA RED HIDROMETEOROLOGICA"/>
    <s v="40020601-0"/>
    <s v="CONSERVACION MANTENCIÓN ESTACIONES FLUVIOMETRICAS Y REPARACIONES MAYORES"/>
    <s v="INTERPROVINCIAL"/>
    <s v="INTERCOMUNAL"/>
    <n v="1300692"/>
    <n v="0"/>
    <n v="0"/>
    <n v="0"/>
    <s v="-"/>
    <n v="0"/>
    <n v="0"/>
  </r>
  <r>
    <x v="10"/>
    <x v="0"/>
    <s v="PROYECTOS"/>
    <s v="MANTENCION Y OPERACIÓN DE LA RED HIDROMETEOROLOGICA"/>
    <s v="40027052-0"/>
    <s v="CONSERVACION MANTENCIÓN RED HIDROMÉTRICA NACIONAL PLAN DE RECUPERACION INTERREGIONAL"/>
    <s v="INTERPROVINCIAL"/>
    <s v="INTERCOMUNAL"/>
    <n v="0"/>
    <n v="536813"/>
    <n v="536813"/>
    <n v="340502.88100000005"/>
    <n v="0.63430446170267873"/>
    <n v="0"/>
    <n v="0"/>
  </r>
  <r>
    <x v="10"/>
    <x v="0"/>
    <s v="PROYECTOS"/>
    <s v="MANTENCION Y OPERACIÓN DE LA RED GLACIOLOGICA"/>
    <s v="40027054-0"/>
    <s v="CONSERVACION CONSERVACION RED DE MEDICIÓN DE PARÁMETROS GLACIOLÓGICOS PLAN DE INTERREGIONAL"/>
    <s v="INTERPROVINCIAL"/>
    <s v="INTERCOMUNAL"/>
    <n v="0"/>
    <n v="547038"/>
    <n v="547038"/>
    <n v="10412.5"/>
    <n v="1.9034326682972665E-2"/>
    <n v="120000"/>
    <n v="0"/>
  </r>
  <r>
    <x v="10"/>
    <x v="0"/>
    <s v="PROYECTOS"/>
    <s v="MANTENCION Y OPERACIÓN DE LA RED HIDROMETEOROLOGICA"/>
    <s v="40027055-0"/>
    <s v="CONSERVACIÓN DE LA RED HIDROMETEOROLÓGICA"/>
    <s v="INTERPROVINCIAL"/>
    <s v="INTERCOMUNAL"/>
    <n v="178938"/>
    <n v="378938"/>
    <n v="378938"/>
    <n v="238849.33499999999"/>
    <n v="0.63031243897418576"/>
    <n v="0"/>
    <n v="0"/>
  </r>
  <r>
    <x v="10"/>
    <x v="0"/>
    <s v="PROYECTOS"/>
    <s v="EVALUACION DE LOS RECURSOS HIDRICOS"/>
    <s v="40027056-0"/>
    <s v="CONSERVACION CONSERVACION RED DE LAGOS NACIONAL PLAN DE RECUPERACION INTERREGIONAL"/>
    <s v="INTERPROVINCIAL"/>
    <s v="INTERCOMUNAL"/>
    <n v="0"/>
    <n v="286110"/>
    <n v="286110"/>
    <n v="177702.22100000002"/>
    <n v="0.62109755338855688"/>
    <n v="80000"/>
    <n v="0"/>
  </r>
  <r>
    <x v="10"/>
    <x v="0"/>
    <s v="PROYECTOS"/>
    <s v="EVALUACION DE LOS RECURSOS HIDRICOS"/>
    <s v="40027057-0"/>
    <s v="CONSERVACION CONSERVACION DE LA RED DE AGUAS SUBTERRÁNEAS PLAN DE RECUPERACION INTERREGIONAL"/>
    <s v="INTERPROVINCIAL"/>
    <s v="INTERCOMUNAL"/>
    <n v="0"/>
    <n v="241310"/>
    <n v="241310"/>
    <n v="115890"/>
    <n v="0.48025361568107416"/>
    <n v="100000"/>
    <n v="0"/>
  </r>
  <r>
    <x v="10"/>
    <x v="0"/>
    <s v="PROYECTOS"/>
    <s v="EVALUACION DE LOS RECURSOS HIDRICOS"/>
    <s v="40027058-0"/>
    <s v="CONSERVACION CONSERVACION DE LA RED DE AGUA E HIDROGEOLOGÍA PLAN RECUPERACION INTERREGIONAL"/>
    <s v="INTERPROVINCIAL"/>
    <s v="INTERCOMUNAL"/>
    <n v="0"/>
    <n v="308568"/>
    <n v="308568"/>
    <n v="115551.783"/>
    <n v="0.37447753169479658"/>
    <n v="111000"/>
    <n v="0"/>
  </r>
  <r>
    <x v="10"/>
    <x v="0"/>
    <s v="PROYECTOS"/>
    <s v="GESTION Y FISCALIZACION"/>
    <s v="40027062-0"/>
    <s v="CONSERVACION CONSERVACION INVENTARIO D° DE AGUA AFECTO PAGO DE PATENTE POR NO USO PLAN INTERREGIONAL"/>
    <s v="INTERPROVINCIAL"/>
    <s v="INTERCOMUNAL"/>
    <n v="0"/>
    <n v="316974"/>
    <n v="316974"/>
    <n v="179893.35700000002"/>
    <n v="0.56753347908661289"/>
    <n v="0"/>
    <n v="0"/>
  </r>
  <r>
    <x v="10"/>
    <x v="0"/>
    <s v="PROYECTOS"/>
    <s v="MANTENCION Y OPERACIÓN DE LA RED DE CALIDAD DE AGUAS"/>
    <s v="40028923-0"/>
    <s v="CONSERVACION CONSERVACIÓN ESTACIONES FLUVIOMÉTRICA Y REPARACIONES MAYORES PLAN DE RECUPERACIÓN INTERREGIONAL"/>
    <s v="INTERPROVINCIAL"/>
    <s v="INTERCOMUNAL"/>
    <n v="0"/>
    <n v="2227914"/>
    <n v="2227914"/>
    <n v="620013.82899999991"/>
    <n v="0.27829343008751678"/>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grandTotalCaption="Total " updatedVersion="5" minRefreshableVersion="3" itemPrintTitles="1" createdVersion="5" indent="0" outline="1" outlineData="1" multipleFieldFilters="0" rowHeaderCaption="Servicio">
  <location ref="A1:G13" firstHeaderRow="0" firstDataRow="1" firstDataCol="1"/>
  <pivotFields count="15">
    <pivotField axis="axisRow" showAll="0">
      <items count="12">
        <item x="0"/>
        <item x="2"/>
        <item x="3"/>
        <item x="4"/>
        <item x="5"/>
        <item x="6"/>
        <item x="1"/>
        <item x="7"/>
        <item x="8"/>
        <item x="10"/>
        <item x="9"/>
        <item t="default"/>
      </items>
    </pivotField>
    <pivotField showAll="0"/>
    <pivotField showAll="0"/>
    <pivotField showAll="0"/>
    <pivotField showAll="0"/>
    <pivotField showAll="0"/>
    <pivotField showAll="0"/>
    <pivotField showAll="0"/>
    <pivotField dataField="1" numFmtId="3" showAll="0"/>
    <pivotField dataField="1" numFmtId="3" showAll="0"/>
    <pivotField dataField="1" numFmtId="3" showAll="0"/>
    <pivotField dataField="1" numFmtId="3" showAll="0"/>
    <pivotField showAll="0"/>
    <pivotField dataField="1" numFmtId="3" showAll="0"/>
    <pivotField dataField="1" numFmtId="3" showAll="0"/>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ÑO" fld="11" baseField="0" baseItem="0"/>
    <dataField name=" ARRASTRE AÑO SIGUIENTE" fld="13" baseField="0" baseItem="0"/>
    <dataField name=" ARRASTRE AÑO SUB SIGUIENTE" fld="14" baseField="0" baseItem="0"/>
  </dataFields>
  <formats count="21">
    <format dxfId="32">
      <pivotArea collapsedLevelsAreSubtotals="1" fieldPosition="0">
        <references count="2">
          <reference field="4294967294" count="5" selected="0">
            <x v="1"/>
            <x v="2"/>
            <x v="3"/>
            <x v="4"/>
            <x v="5"/>
          </reference>
          <reference field="0" count="0"/>
        </references>
      </pivotArea>
    </format>
    <format dxfId="31">
      <pivotArea field="0" grandRow="1" outline="0" collapsedLevelsAreSubtotals="1" axis="axisRow" fieldPosition="0">
        <references count="1">
          <reference field="4294967294" count="5" selected="0">
            <x v="1"/>
            <x v="2"/>
            <x v="3"/>
            <x v="4"/>
            <x v="5"/>
          </reference>
        </references>
      </pivotArea>
    </format>
    <format dxfId="30">
      <pivotArea type="all" dataOnly="0" outline="0" fieldPosition="0"/>
    </format>
    <format dxfId="29">
      <pivotArea outline="0" collapsedLevelsAreSubtotals="1" fieldPosition="0"/>
    </format>
    <format dxfId="28">
      <pivotArea field="0" type="button" dataOnly="0" labelOnly="1" outline="0" axis="axisRow" fieldPosition="0"/>
    </format>
    <format dxfId="27">
      <pivotArea dataOnly="0" labelOnly="1" fieldPosition="0">
        <references count="1">
          <reference field="0" count="0"/>
        </references>
      </pivotArea>
    </format>
    <format dxfId="26">
      <pivotArea dataOnly="0" labelOnly="1" grandRow="1" outline="0" fieldPosition="0"/>
    </format>
    <format dxfId="25">
      <pivotArea dataOnly="0" labelOnly="1" outline="0" fieldPosition="0">
        <references count="1">
          <reference field="4294967294" count="6">
            <x v="0"/>
            <x v="1"/>
            <x v="2"/>
            <x v="3"/>
            <x v="4"/>
            <x v="5"/>
          </reference>
        </references>
      </pivotArea>
    </format>
    <format dxfId="24">
      <pivotArea dataOnly="0" labelOnly="1" outline="0" fieldPosition="0">
        <references count="1">
          <reference field="4294967294" count="6">
            <x v="0"/>
            <x v="1"/>
            <x v="2"/>
            <x v="3"/>
            <x v="4"/>
            <x v="5"/>
          </reference>
        </references>
      </pivotArea>
    </format>
    <format dxfId="23">
      <pivotArea type="all" dataOnly="0" outline="0" fieldPosition="0"/>
    </format>
    <format dxfId="22">
      <pivotArea outline="0" collapsedLevelsAreSubtotals="1" fieldPosition="0"/>
    </format>
    <format dxfId="21">
      <pivotArea field="0" type="button" dataOnly="0" labelOnly="1" outline="0" axis="axisRow" fieldPosition="0"/>
    </format>
    <format dxfId="20">
      <pivotArea dataOnly="0" labelOnly="1" fieldPosition="0">
        <references count="1">
          <reference field="0" count="0"/>
        </references>
      </pivotArea>
    </format>
    <format dxfId="19">
      <pivotArea dataOnly="0" labelOnly="1" grandRow="1" outline="0" fieldPosition="0"/>
    </format>
    <format dxfId="18">
      <pivotArea dataOnly="0" labelOnly="1" outline="0" fieldPosition="0">
        <references count="1">
          <reference field="4294967294" count="6">
            <x v="0"/>
            <x v="1"/>
            <x v="2"/>
            <x v="3"/>
            <x v="4"/>
            <x v="5"/>
          </reference>
        </references>
      </pivotArea>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grandTotalCaption="Total " updatedVersion="5" minRefreshableVersion="3" itemPrintTitles="1" createdVersion="5" indent="0" outline="1" outlineData="1" multipleFieldFilters="0" rowHeaderCaption="Región">
  <location ref="A17:G36" firstHeaderRow="0" firstDataRow="1" firstDataCol="1"/>
  <pivotFields count="15">
    <pivotField multipleItemSelectionAllowed="1" showAll="0">
      <items count="12">
        <item x="1"/>
        <item x="8"/>
        <item x="6"/>
        <item x="2"/>
        <item x="3"/>
        <item x="5"/>
        <item x="7"/>
        <item x="4"/>
        <item x="10"/>
        <item x="9"/>
        <item x="0"/>
        <item t="default"/>
      </items>
    </pivotField>
    <pivotField axis="axisRow" showAll="0">
      <items count="20">
        <item x="13"/>
        <item x="2"/>
        <item x="14"/>
        <item x="3"/>
        <item x="15"/>
        <item x="4"/>
        <item x="5"/>
        <item x="16"/>
        <item x="17"/>
        <item x="6"/>
        <item x="7"/>
        <item x="8"/>
        <item x="9"/>
        <item x="10"/>
        <item x="11"/>
        <item x="12"/>
        <item x="0"/>
        <item x="1"/>
        <item m="1" x="18"/>
        <item t="default"/>
      </items>
    </pivotField>
    <pivotField showAll="0"/>
    <pivotField showAll="0"/>
    <pivotField showAll="0"/>
    <pivotField showAll="0"/>
    <pivotField showAll="0"/>
    <pivotField showAll="0"/>
    <pivotField dataField="1" numFmtId="3" showAll="0"/>
    <pivotField dataField="1" numFmtId="3" showAll="0"/>
    <pivotField dataField="1" numFmtId="3" showAll="0"/>
    <pivotField dataField="1" numFmtId="3" showAll="0"/>
    <pivotField showAll="0"/>
    <pivotField dataField="1" numFmtId="3" showAll="0"/>
    <pivotField dataField="1" numFmtId="3"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ÑO" fld="11" baseField="0" baseItem="0"/>
    <dataField name=" ARRASTRE AÑO SIGUIENTE" fld="13" baseField="0" baseItem="0"/>
    <dataField name=" ARRASTRE AÑO SUB SIGUIENTE" fld="14" baseField="0" baseItem="0"/>
  </dataFields>
  <formats count="24">
    <format dxfId="44">
      <pivotArea field="0" grandRow="1" outline="0" collapsedLevelsAreSubtotals="1">
        <references count="1">
          <reference field="4294967294" count="5" selected="0">
            <x v="1"/>
            <x v="2"/>
            <x v="3"/>
            <x v="4"/>
            <x v="5"/>
          </reference>
        </references>
      </pivotArea>
    </format>
    <format dxfId="43">
      <pivotArea type="all" dataOnly="0" outline="0" fieldPosition="0"/>
    </format>
    <format dxfId="42">
      <pivotArea outline="0" collapsedLevelsAreSubtotals="1" fieldPosition="0"/>
    </format>
    <format dxfId="41">
      <pivotArea field="0" type="button" dataOnly="0" labelOnly="1" outline="0"/>
    </format>
    <format dxfId="40">
      <pivotArea dataOnly="0" labelOnly="1" grandRow="1" outline="0" fieldPosition="0"/>
    </format>
    <format dxfId="39">
      <pivotArea dataOnly="0" labelOnly="1" outline="0" fieldPosition="0">
        <references count="1">
          <reference field="4294967294" count="6">
            <x v="0"/>
            <x v="1"/>
            <x v="2"/>
            <x v="3"/>
            <x v="4"/>
            <x v="5"/>
          </reference>
        </references>
      </pivotArea>
    </format>
    <format dxfId="38">
      <pivotArea dataOnly="0" labelOnly="1" outline="0" fieldPosition="0">
        <references count="1">
          <reference field="4294967294" count="6">
            <x v="0"/>
            <x v="1"/>
            <x v="2"/>
            <x v="3"/>
            <x v="4"/>
            <x v="5"/>
          </reference>
        </references>
      </pivotArea>
    </format>
    <format dxfId="37">
      <pivotArea collapsedLevelsAreSubtotals="1" fieldPosition="0">
        <references count="2">
          <reference field="4294967294" count="1" selected="0">
            <x v="1"/>
          </reference>
          <reference field="1" count="0"/>
        </references>
      </pivotArea>
    </format>
    <format dxfId="36">
      <pivotArea collapsedLevelsAreSubtotals="1" fieldPosition="0">
        <references count="2">
          <reference field="4294967294" count="1" selected="0">
            <x v="2"/>
          </reference>
          <reference field="1" count="0"/>
        </references>
      </pivotArea>
    </format>
    <format dxfId="35">
      <pivotArea collapsedLevelsAreSubtotals="1" fieldPosition="0">
        <references count="2">
          <reference field="4294967294" count="1" selected="0">
            <x v="3"/>
          </reference>
          <reference field="1" count="0"/>
        </references>
      </pivotArea>
    </format>
    <format dxfId="34">
      <pivotArea collapsedLevelsAreSubtotals="1" fieldPosition="0">
        <references count="2">
          <reference field="4294967294" count="1" selected="0">
            <x v="4"/>
          </reference>
          <reference field="1" count="0"/>
        </references>
      </pivotArea>
    </format>
    <format dxfId="33">
      <pivotArea collapsedLevelsAreSubtotals="1" fieldPosition="0">
        <references count="2">
          <reference field="4294967294" count="1" selected="0">
            <x v="5"/>
          </reference>
          <reference field="1" count="0"/>
        </references>
      </pivotArea>
    </format>
    <format dxfId="17">
      <pivotArea type="all" dataOnly="0" outline="0" fieldPosition="0"/>
    </format>
    <format dxfId="16">
      <pivotArea outline="0" collapsedLevelsAreSubtotals="1" fieldPosition="0"/>
    </format>
    <format dxfId="15">
      <pivotArea field="1" type="button" dataOnly="0" labelOnly="1" outline="0" axis="axisRow" fieldPosition="0"/>
    </format>
    <format dxfId="14">
      <pivotArea dataOnly="0" labelOnly="1" fieldPosition="0">
        <references count="1">
          <reference field="1" count="0"/>
        </references>
      </pivotArea>
    </format>
    <format dxfId="13">
      <pivotArea dataOnly="0" labelOnly="1" grandRow="1" outline="0" fieldPosition="0"/>
    </format>
    <format dxfId="12">
      <pivotArea dataOnly="0" labelOnly="1" outline="0" fieldPosition="0">
        <references count="1">
          <reference field="4294967294" count="6">
            <x v="0"/>
            <x v="1"/>
            <x v="2"/>
            <x v="3"/>
            <x v="4"/>
            <x v="5"/>
          </reference>
        </references>
      </pivotArea>
    </format>
    <format dxfId="5">
      <pivotArea type="all" dataOnly="0" outline="0" fieldPosition="0"/>
    </format>
    <format dxfId="4">
      <pivotArea outline="0" collapsedLevelsAreSubtotals="1" fieldPosition="0"/>
    </format>
    <format dxfId="3">
      <pivotArea field="1" type="button" dataOnly="0" labelOnly="1" outline="0" axis="axisRow" fieldPosition="0"/>
    </format>
    <format dxfId="2">
      <pivotArea dataOnly="0" labelOnly="1" fieldPosition="0">
        <references count="1">
          <reference field="1" count="0"/>
        </references>
      </pivotArea>
    </format>
    <format dxfId="1">
      <pivotArea dataOnly="0" labelOnly="1" grandRow="1" outline="0" fieldPosition="0"/>
    </format>
    <format dxfId="0">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9"/>
  <sheetViews>
    <sheetView view="pageLayout" topLeftCell="E619" zoomScale="70" zoomScaleNormal="100" zoomScalePageLayoutView="70" workbookViewId="0">
      <selection activeCell="M643" sqref="M643"/>
    </sheetView>
  </sheetViews>
  <sheetFormatPr baseColWidth="10" defaultRowHeight="15" x14ac:dyDescent="0.25"/>
  <cols>
    <col min="1" max="1" width="36.85546875" customWidth="1"/>
    <col min="2" max="2" width="22.7109375" customWidth="1"/>
    <col min="3" max="3" width="15.28515625" customWidth="1"/>
    <col min="4" max="4" width="32.7109375" customWidth="1"/>
    <col min="5" max="5" width="29.5703125" style="1" customWidth="1"/>
    <col min="6" max="6" width="55.5703125" customWidth="1"/>
    <col min="7" max="7" width="23.42578125" customWidth="1"/>
    <col min="8" max="8" width="20.7109375" customWidth="1"/>
    <col min="9" max="9" width="24.140625" style="2" customWidth="1"/>
    <col min="10" max="10" width="23.28515625" style="2" customWidth="1"/>
    <col min="11" max="11" width="35.28515625" style="2" customWidth="1"/>
    <col min="12" max="12" width="28" style="2" customWidth="1"/>
    <col min="13" max="13" width="21" style="3" customWidth="1"/>
    <col min="14" max="14" width="23.7109375" style="2" customWidth="1"/>
    <col min="15" max="15" width="26.28515625" style="2" customWidth="1"/>
  </cols>
  <sheetData>
    <row r="1" spans="1:15" ht="25.5" x14ac:dyDescent="0.25">
      <c r="A1" s="4" t="s">
        <v>1452</v>
      </c>
      <c r="B1" s="4" t="s">
        <v>1459</v>
      </c>
      <c r="C1" s="4" t="s">
        <v>1460</v>
      </c>
      <c r="D1" s="5" t="s">
        <v>0</v>
      </c>
      <c r="E1" s="6" t="s">
        <v>1</v>
      </c>
      <c r="F1" s="6" t="s">
        <v>2</v>
      </c>
      <c r="G1" s="6" t="s">
        <v>4</v>
      </c>
      <c r="H1" s="6" t="s">
        <v>5</v>
      </c>
      <c r="I1" s="6" t="s">
        <v>1461</v>
      </c>
      <c r="J1" s="6" t="s">
        <v>3</v>
      </c>
      <c r="K1" s="6" t="s">
        <v>1456</v>
      </c>
      <c r="L1" s="6" t="s">
        <v>1457</v>
      </c>
      <c r="M1" s="6" t="s">
        <v>1458</v>
      </c>
      <c r="N1" s="6" t="s">
        <v>1455</v>
      </c>
      <c r="O1" s="6" t="s">
        <v>1462</v>
      </c>
    </row>
    <row r="2" spans="1:15" ht="25.5" x14ac:dyDescent="0.25">
      <c r="A2" s="7" t="s">
        <v>6</v>
      </c>
      <c r="B2" s="7" t="s">
        <v>7</v>
      </c>
      <c r="C2" s="7" t="s">
        <v>8</v>
      </c>
      <c r="D2" s="8" t="s">
        <v>9</v>
      </c>
      <c r="E2" s="9" t="s">
        <v>10</v>
      </c>
      <c r="F2" s="7" t="s">
        <v>11</v>
      </c>
      <c r="G2" s="7" t="s">
        <v>12</v>
      </c>
      <c r="H2" s="7" t="s">
        <v>13</v>
      </c>
      <c r="I2" s="10">
        <v>884857</v>
      </c>
      <c r="J2" s="10">
        <v>0</v>
      </c>
      <c r="K2" s="10">
        <v>0</v>
      </c>
      <c r="L2" s="10">
        <v>0</v>
      </c>
      <c r="M2" s="11" t="str">
        <f t="shared" ref="M2:M65" si="0">IF(J2=0,"-",L2/J2)</f>
        <v>-</v>
      </c>
      <c r="N2" s="10">
        <v>0</v>
      </c>
      <c r="O2" s="10">
        <v>0</v>
      </c>
    </row>
    <row r="3" spans="1:15" ht="25.5" x14ac:dyDescent="0.25">
      <c r="A3" s="7" t="s">
        <v>14</v>
      </c>
      <c r="B3" s="7" t="s">
        <v>7</v>
      </c>
      <c r="C3" s="7" t="s">
        <v>8</v>
      </c>
      <c r="D3" s="8" t="s">
        <v>15</v>
      </c>
      <c r="E3" s="9" t="s">
        <v>16</v>
      </c>
      <c r="F3" s="7" t="s">
        <v>17</v>
      </c>
      <c r="G3" s="7" t="s">
        <v>12</v>
      </c>
      <c r="H3" s="7" t="s">
        <v>13</v>
      </c>
      <c r="I3" s="10">
        <v>180749</v>
      </c>
      <c r="J3" s="10">
        <v>0</v>
      </c>
      <c r="K3" s="10">
        <v>0</v>
      </c>
      <c r="L3" s="10">
        <v>0</v>
      </c>
      <c r="M3" s="11" t="str">
        <f t="shared" si="0"/>
        <v>-</v>
      </c>
      <c r="N3" s="10">
        <v>0</v>
      </c>
      <c r="O3" s="10">
        <v>0</v>
      </c>
    </row>
    <row r="4" spans="1:15" ht="25.5" x14ac:dyDescent="0.25">
      <c r="A4" s="7" t="s">
        <v>18</v>
      </c>
      <c r="B4" s="7" t="s">
        <v>19</v>
      </c>
      <c r="C4" s="7" t="s">
        <v>8</v>
      </c>
      <c r="D4" s="8" t="s">
        <v>19</v>
      </c>
      <c r="E4" s="9" t="s">
        <v>20</v>
      </c>
      <c r="F4" s="7" t="s">
        <v>21</v>
      </c>
      <c r="G4" s="7" t="s">
        <v>19</v>
      </c>
      <c r="H4" s="7" t="s">
        <v>19</v>
      </c>
      <c r="I4" s="10">
        <v>0</v>
      </c>
      <c r="J4" s="10">
        <v>1697571</v>
      </c>
      <c r="K4" s="10">
        <v>0</v>
      </c>
      <c r="L4" s="10">
        <v>0</v>
      </c>
      <c r="M4" s="11">
        <f t="shared" si="0"/>
        <v>0</v>
      </c>
      <c r="N4" s="10">
        <v>0</v>
      </c>
      <c r="O4" s="10">
        <v>0</v>
      </c>
    </row>
    <row r="5" spans="1:15" ht="25.5" x14ac:dyDescent="0.25">
      <c r="A5" s="7" t="s">
        <v>18</v>
      </c>
      <c r="B5" s="7" t="s">
        <v>22</v>
      </c>
      <c r="C5" s="7" t="s">
        <v>8</v>
      </c>
      <c r="D5" s="8" t="s">
        <v>23</v>
      </c>
      <c r="E5" s="9" t="s">
        <v>24</v>
      </c>
      <c r="F5" s="7" t="s">
        <v>25</v>
      </c>
      <c r="G5" s="7" t="s">
        <v>26</v>
      </c>
      <c r="H5" s="7" t="s">
        <v>26</v>
      </c>
      <c r="I5" s="10">
        <v>1636000</v>
      </c>
      <c r="J5" s="10">
        <v>0</v>
      </c>
      <c r="K5" s="10">
        <v>0</v>
      </c>
      <c r="L5" s="10">
        <v>0</v>
      </c>
      <c r="M5" s="11" t="str">
        <f t="shared" si="0"/>
        <v>-</v>
      </c>
      <c r="N5" s="10">
        <v>0</v>
      </c>
      <c r="O5" s="10">
        <v>0</v>
      </c>
    </row>
    <row r="6" spans="1:15" ht="25.5" x14ac:dyDescent="0.25">
      <c r="A6" s="7" t="s">
        <v>18</v>
      </c>
      <c r="B6" s="7" t="s">
        <v>22</v>
      </c>
      <c r="C6" s="7" t="s">
        <v>8</v>
      </c>
      <c r="D6" s="8" t="s">
        <v>27</v>
      </c>
      <c r="E6" s="9" t="s">
        <v>28</v>
      </c>
      <c r="F6" s="7" t="s">
        <v>29</v>
      </c>
      <c r="G6" s="7" t="s">
        <v>30</v>
      </c>
      <c r="H6" s="7" t="s">
        <v>31</v>
      </c>
      <c r="I6" s="10">
        <v>3298050</v>
      </c>
      <c r="J6" s="10">
        <v>0</v>
      </c>
      <c r="K6" s="10">
        <v>0</v>
      </c>
      <c r="L6" s="10">
        <v>0</v>
      </c>
      <c r="M6" s="11" t="str">
        <f t="shared" si="0"/>
        <v>-</v>
      </c>
      <c r="N6" s="10">
        <v>0</v>
      </c>
      <c r="O6" s="10">
        <v>0</v>
      </c>
    </row>
    <row r="7" spans="1:15" ht="25.5" x14ac:dyDescent="0.25">
      <c r="A7" s="7" t="s">
        <v>18</v>
      </c>
      <c r="B7" s="7" t="s">
        <v>22</v>
      </c>
      <c r="C7" s="7" t="s">
        <v>8</v>
      </c>
      <c r="D7" s="8" t="s">
        <v>32</v>
      </c>
      <c r="E7" s="9" t="s">
        <v>33</v>
      </c>
      <c r="F7" s="7" t="s">
        <v>34</v>
      </c>
      <c r="G7" s="7" t="s">
        <v>26</v>
      </c>
      <c r="H7" s="7" t="s">
        <v>26</v>
      </c>
      <c r="I7" s="10">
        <v>430330</v>
      </c>
      <c r="J7" s="10">
        <v>429361</v>
      </c>
      <c r="K7" s="10">
        <v>429361</v>
      </c>
      <c r="L7" s="10">
        <v>64041.356</v>
      </c>
      <c r="M7" s="11">
        <f t="shared" si="0"/>
        <v>0.14915503736948629</v>
      </c>
      <c r="N7" s="10">
        <v>0</v>
      </c>
      <c r="O7" s="10">
        <v>0</v>
      </c>
    </row>
    <row r="8" spans="1:15" ht="25.5" x14ac:dyDescent="0.25">
      <c r="A8" s="7" t="s">
        <v>18</v>
      </c>
      <c r="B8" s="7" t="s">
        <v>35</v>
      </c>
      <c r="C8" s="7" t="s">
        <v>8</v>
      </c>
      <c r="D8" s="8" t="s">
        <v>32</v>
      </c>
      <c r="E8" s="9" t="s">
        <v>36</v>
      </c>
      <c r="F8" s="7" t="s">
        <v>37</v>
      </c>
      <c r="G8" s="7" t="s">
        <v>38</v>
      </c>
      <c r="H8" s="7" t="s">
        <v>38</v>
      </c>
      <c r="I8" s="10">
        <v>3150400</v>
      </c>
      <c r="J8" s="10">
        <v>434974</v>
      </c>
      <c r="K8" s="10">
        <v>434974</v>
      </c>
      <c r="L8" s="10">
        <v>550.41200000000003</v>
      </c>
      <c r="M8" s="11">
        <f t="shared" si="0"/>
        <v>1.2653905750688549E-3</v>
      </c>
      <c r="N8" s="10">
        <v>5684170</v>
      </c>
      <c r="O8" s="10">
        <v>7565797</v>
      </c>
    </row>
    <row r="9" spans="1:15" ht="25.5" x14ac:dyDescent="0.25">
      <c r="A9" s="7" t="s">
        <v>18</v>
      </c>
      <c r="B9" s="7" t="s">
        <v>39</v>
      </c>
      <c r="C9" s="7" t="s">
        <v>8</v>
      </c>
      <c r="D9" s="8" t="s">
        <v>32</v>
      </c>
      <c r="E9" s="9" t="s">
        <v>40</v>
      </c>
      <c r="F9" s="7" t="s">
        <v>41</v>
      </c>
      <c r="G9" s="7" t="s">
        <v>42</v>
      </c>
      <c r="H9" s="7" t="s">
        <v>42</v>
      </c>
      <c r="I9" s="10">
        <v>358897</v>
      </c>
      <c r="J9" s="10">
        <v>399883</v>
      </c>
      <c r="K9" s="10">
        <v>399883</v>
      </c>
      <c r="L9" s="10">
        <v>188346.448</v>
      </c>
      <c r="M9" s="11">
        <f t="shared" si="0"/>
        <v>0.47100388863742648</v>
      </c>
      <c r="N9" s="10">
        <v>0</v>
      </c>
      <c r="O9" s="10">
        <v>0</v>
      </c>
    </row>
    <row r="10" spans="1:15" ht="25.5" x14ac:dyDescent="0.25">
      <c r="A10" s="7" t="s">
        <v>18</v>
      </c>
      <c r="B10" s="7" t="s">
        <v>43</v>
      </c>
      <c r="C10" s="7" t="s">
        <v>8</v>
      </c>
      <c r="D10" s="8" t="s">
        <v>1611</v>
      </c>
      <c r="E10" s="9" t="s">
        <v>44</v>
      </c>
      <c r="F10" s="7" t="s">
        <v>45</v>
      </c>
      <c r="G10" s="7" t="s">
        <v>46</v>
      </c>
      <c r="H10" s="7" t="s">
        <v>46</v>
      </c>
      <c r="I10" s="10">
        <v>1158395</v>
      </c>
      <c r="J10" s="10">
        <v>0</v>
      </c>
      <c r="K10" s="10">
        <v>0</v>
      </c>
      <c r="L10" s="10">
        <v>0</v>
      </c>
      <c r="M10" s="11" t="str">
        <f t="shared" si="0"/>
        <v>-</v>
      </c>
      <c r="N10" s="10">
        <v>0</v>
      </c>
      <c r="O10" s="10">
        <v>0</v>
      </c>
    </row>
    <row r="11" spans="1:15" ht="25.5" x14ac:dyDescent="0.25">
      <c r="A11" s="7" t="s">
        <v>18</v>
      </c>
      <c r="B11" s="7" t="s">
        <v>43</v>
      </c>
      <c r="C11" s="7" t="s">
        <v>8</v>
      </c>
      <c r="D11" s="8" t="s">
        <v>32</v>
      </c>
      <c r="E11" s="9" t="s">
        <v>47</v>
      </c>
      <c r="F11" s="7" t="s">
        <v>48</v>
      </c>
      <c r="G11" s="7" t="s">
        <v>49</v>
      </c>
      <c r="H11" s="7" t="s">
        <v>49</v>
      </c>
      <c r="I11" s="10">
        <v>184868</v>
      </c>
      <c r="J11" s="10">
        <v>222150</v>
      </c>
      <c r="K11" s="10">
        <v>222150</v>
      </c>
      <c r="L11" s="10">
        <v>222049.429</v>
      </c>
      <c r="M11" s="11">
        <f t="shared" si="0"/>
        <v>0.99954728336709431</v>
      </c>
      <c r="N11" s="10">
        <v>0</v>
      </c>
      <c r="O11" s="10">
        <v>0</v>
      </c>
    </row>
    <row r="12" spans="1:15" ht="25.5" x14ac:dyDescent="0.25">
      <c r="A12" s="7" t="s">
        <v>18</v>
      </c>
      <c r="B12" s="7" t="s">
        <v>256</v>
      </c>
      <c r="C12" s="7" t="s">
        <v>8</v>
      </c>
      <c r="D12" s="8" t="s">
        <v>32</v>
      </c>
      <c r="E12" s="9" t="s">
        <v>1532</v>
      </c>
      <c r="F12" s="7" t="s">
        <v>1533</v>
      </c>
      <c r="G12" s="7" t="s">
        <v>259</v>
      </c>
      <c r="H12" s="7" t="s">
        <v>260</v>
      </c>
      <c r="I12" s="10">
        <v>0</v>
      </c>
      <c r="J12" s="10">
        <v>1491208</v>
      </c>
      <c r="K12" s="10">
        <v>1491208</v>
      </c>
      <c r="L12" s="10">
        <v>0</v>
      </c>
      <c r="M12" s="11">
        <f t="shared" si="0"/>
        <v>0</v>
      </c>
      <c r="N12" s="10">
        <v>117924</v>
      </c>
      <c r="O12" s="10">
        <v>0</v>
      </c>
    </row>
    <row r="13" spans="1:15" ht="25.5" x14ac:dyDescent="0.25">
      <c r="A13" s="7" t="s">
        <v>18</v>
      </c>
      <c r="B13" s="7" t="s">
        <v>50</v>
      </c>
      <c r="C13" s="7" t="s">
        <v>8</v>
      </c>
      <c r="D13" s="8" t="s">
        <v>27</v>
      </c>
      <c r="E13" s="9" t="s">
        <v>51</v>
      </c>
      <c r="F13" s="7" t="s">
        <v>52</v>
      </c>
      <c r="G13" s="7" t="s">
        <v>53</v>
      </c>
      <c r="H13" s="7" t="s">
        <v>54</v>
      </c>
      <c r="I13" s="10">
        <v>1644445</v>
      </c>
      <c r="J13" s="10">
        <v>0</v>
      </c>
      <c r="K13" s="10">
        <v>0</v>
      </c>
      <c r="L13" s="10">
        <v>0</v>
      </c>
      <c r="M13" s="11" t="str">
        <f t="shared" si="0"/>
        <v>-</v>
      </c>
      <c r="N13" s="10">
        <v>0</v>
      </c>
      <c r="O13" s="10">
        <v>0</v>
      </c>
    </row>
    <row r="14" spans="1:15" ht="25.5" x14ac:dyDescent="0.25">
      <c r="A14" s="7" t="s">
        <v>18</v>
      </c>
      <c r="B14" s="7" t="s">
        <v>55</v>
      </c>
      <c r="C14" s="7" t="s">
        <v>8</v>
      </c>
      <c r="D14" s="8" t="s">
        <v>56</v>
      </c>
      <c r="E14" s="9" t="s">
        <v>57</v>
      </c>
      <c r="F14" s="7" t="s">
        <v>58</v>
      </c>
      <c r="G14" s="7" t="s">
        <v>59</v>
      </c>
      <c r="H14" s="7" t="s">
        <v>60</v>
      </c>
      <c r="I14" s="10">
        <v>1802570</v>
      </c>
      <c r="J14" s="10">
        <v>0</v>
      </c>
      <c r="K14" s="10">
        <v>0</v>
      </c>
      <c r="L14" s="10">
        <v>0</v>
      </c>
      <c r="M14" s="11" t="str">
        <f t="shared" si="0"/>
        <v>-</v>
      </c>
      <c r="N14" s="10">
        <v>0</v>
      </c>
      <c r="O14" s="10">
        <v>0</v>
      </c>
    </row>
    <row r="15" spans="1:15" ht="25.5" x14ac:dyDescent="0.25">
      <c r="A15" s="7" t="s">
        <v>18</v>
      </c>
      <c r="B15" s="7" t="s">
        <v>55</v>
      </c>
      <c r="C15" s="7" t="s">
        <v>8</v>
      </c>
      <c r="D15" s="8" t="s">
        <v>27</v>
      </c>
      <c r="E15" s="9" t="s">
        <v>61</v>
      </c>
      <c r="F15" s="7" t="s">
        <v>62</v>
      </c>
      <c r="G15" s="7" t="s">
        <v>63</v>
      </c>
      <c r="H15" s="7" t="s">
        <v>60</v>
      </c>
      <c r="I15" s="10">
        <v>820004</v>
      </c>
      <c r="J15" s="10">
        <v>0</v>
      </c>
      <c r="K15" s="10">
        <v>0</v>
      </c>
      <c r="L15" s="10">
        <v>0</v>
      </c>
      <c r="M15" s="11" t="str">
        <f t="shared" si="0"/>
        <v>-</v>
      </c>
      <c r="N15" s="10">
        <v>0</v>
      </c>
      <c r="O15" s="10">
        <v>0</v>
      </c>
    </row>
    <row r="16" spans="1:15" ht="25.5" x14ac:dyDescent="0.25">
      <c r="A16" s="7" t="s">
        <v>18</v>
      </c>
      <c r="B16" s="7" t="s">
        <v>64</v>
      </c>
      <c r="C16" s="7" t="s">
        <v>8</v>
      </c>
      <c r="D16" s="8" t="s">
        <v>32</v>
      </c>
      <c r="E16" s="9" t="s">
        <v>65</v>
      </c>
      <c r="F16" s="7" t="s">
        <v>66</v>
      </c>
      <c r="G16" s="7" t="s">
        <v>67</v>
      </c>
      <c r="H16" s="7" t="s">
        <v>67</v>
      </c>
      <c r="I16" s="10">
        <v>272567</v>
      </c>
      <c r="J16" s="10">
        <v>122508</v>
      </c>
      <c r="K16" s="10">
        <v>122508</v>
      </c>
      <c r="L16" s="10">
        <v>395.45800000000003</v>
      </c>
      <c r="M16" s="11">
        <f t="shared" si="0"/>
        <v>3.2280177621053321E-3</v>
      </c>
      <c r="N16" s="10">
        <v>3122006</v>
      </c>
      <c r="O16" s="10">
        <v>2401936</v>
      </c>
    </row>
    <row r="17" spans="1:15" ht="25.5" x14ac:dyDescent="0.25">
      <c r="A17" s="7" t="s">
        <v>18</v>
      </c>
      <c r="B17" s="7" t="s">
        <v>64</v>
      </c>
      <c r="C17" s="7" t="s">
        <v>8</v>
      </c>
      <c r="D17" s="8" t="s">
        <v>27</v>
      </c>
      <c r="E17" s="9" t="s">
        <v>68</v>
      </c>
      <c r="F17" s="7" t="s">
        <v>69</v>
      </c>
      <c r="G17" s="7" t="s">
        <v>67</v>
      </c>
      <c r="H17" s="7" t="s">
        <v>67</v>
      </c>
      <c r="I17" s="10">
        <v>336144</v>
      </c>
      <c r="J17" s="10">
        <v>0</v>
      </c>
      <c r="K17" s="10">
        <v>0</v>
      </c>
      <c r="L17" s="10">
        <v>0</v>
      </c>
      <c r="M17" s="11" t="str">
        <f t="shared" si="0"/>
        <v>-</v>
      </c>
      <c r="N17" s="10">
        <v>0</v>
      </c>
      <c r="O17" s="10">
        <v>0</v>
      </c>
    </row>
    <row r="18" spans="1:15" ht="25.5" x14ac:dyDescent="0.25">
      <c r="A18" s="7" t="s">
        <v>18</v>
      </c>
      <c r="B18" s="7" t="s">
        <v>64</v>
      </c>
      <c r="C18" s="7" t="s">
        <v>8</v>
      </c>
      <c r="D18" s="8" t="s">
        <v>32</v>
      </c>
      <c r="E18" s="9" t="s">
        <v>70</v>
      </c>
      <c r="F18" s="7" t="s">
        <v>71</v>
      </c>
      <c r="G18" s="7" t="s">
        <v>67</v>
      </c>
      <c r="H18" s="7" t="s">
        <v>67</v>
      </c>
      <c r="I18" s="10">
        <v>102864</v>
      </c>
      <c r="J18" s="10">
        <v>191112</v>
      </c>
      <c r="K18" s="10">
        <v>191112</v>
      </c>
      <c r="L18" s="10">
        <v>103437.211</v>
      </c>
      <c r="M18" s="11">
        <f t="shared" si="0"/>
        <v>0.54123870295952115</v>
      </c>
      <c r="N18" s="10">
        <v>0</v>
      </c>
      <c r="O18" s="10">
        <v>0</v>
      </c>
    </row>
    <row r="19" spans="1:15" ht="25.5" x14ac:dyDescent="0.25">
      <c r="A19" s="7" t="s">
        <v>18</v>
      </c>
      <c r="B19" s="7" t="s">
        <v>72</v>
      </c>
      <c r="C19" s="7" t="s">
        <v>8</v>
      </c>
      <c r="D19" s="8" t="s">
        <v>56</v>
      </c>
      <c r="E19" s="9" t="s">
        <v>73</v>
      </c>
      <c r="F19" s="7" t="s">
        <v>74</v>
      </c>
      <c r="G19" s="7" t="s">
        <v>75</v>
      </c>
      <c r="H19" s="7" t="s">
        <v>76</v>
      </c>
      <c r="I19" s="10">
        <v>1317377</v>
      </c>
      <c r="J19" s="10">
        <v>0</v>
      </c>
      <c r="K19" s="10">
        <v>0</v>
      </c>
      <c r="L19" s="10">
        <v>0</v>
      </c>
      <c r="M19" s="11" t="str">
        <f t="shared" si="0"/>
        <v>-</v>
      </c>
      <c r="N19" s="10">
        <v>0</v>
      </c>
      <c r="O19" s="10">
        <v>0</v>
      </c>
    </row>
    <row r="20" spans="1:15" ht="25.5" x14ac:dyDescent="0.25">
      <c r="A20" s="7" t="s">
        <v>18</v>
      </c>
      <c r="B20" s="7" t="s">
        <v>72</v>
      </c>
      <c r="C20" s="7" t="s">
        <v>8</v>
      </c>
      <c r="D20" s="8" t="s">
        <v>32</v>
      </c>
      <c r="E20" s="9" t="s">
        <v>77</v>
      </c>
      <c r="F20" s="7" t="s">
        <v>78</v>
      </c>
      <c r="G20" s="7" t="s">
        <v>75</v>
      </c>
      <c r="H20" s="7" t="s">
        <v>76</v>
      </c>
      <c r="I20" s="10">
        <v>308795</v>
      </c>
      <c r="J20" s="10">
        <v>360118</v>
      </c>
      <c r="K20" s="10">
        <v>360118</v>
      </c>
      <c r="L20" s="10">
        <v>117269.636</v>
      </c>
      <c r="M20" s="11">
        <f t="shared" si="0"/>
        <v>0.32564225059563812</v>
      </c>
      <c r="N20" s="10">
        <v>0</v>
      </c>
      <c r="O20" s="10">
        <v>0</v>
      </c>
    </row>
    <row r="21" spans="1:15" ht="25.5" x14ac:dyDescent="0.25">
      <c r="A21" s="7" t="s">
        <v>18</v>
      </c>
      <c r="B21" s="7" t="s">
        <v>79</v>
      </c>
      <c r="C21" s="7" t="s">
        <v>8</v>
      </c>
      <c r="D21" s="8" t="s">
        <v>23</v>
      </c>
      <c r="E21" s="9" t="s">
        <v>80</v>
      </c>
      <c r="F21" s="7" t="s">
        <v>81</v>
      </c>
      <c r="G21" s="7" t="s">
        <v>12</v>
      </c>
      <c r="H21" s="7" t="s">
        <v>13</v>
      </c>
      <c r="I21" s="10">
        <v>2785193</v>
      </c>
      <c r="J21" s="10">
        <v>0</v>
      </c>
      <c r="K21" s="10">
        <v>0</v>
      </c>
      <c r="L21" s="10">
        <v>0</v>
      </c>
      <c r="M21" s="11" t="str">
        <f t="shared" si="0"/>
        <v>-</v>
      </c>
      <c r="N21" s="10">
        <v>0</v>
      </c>
      <c r="O21" s="10">
        <v>0</v>
      </c>
    </row>
    <row r="22" spans="1:15" ht="25.5" x14ac:dyDescent="0.25">
      <c r="A22" s="7" t="s">
        <v>18</v>
      </c>
      <c r="B22" s="7" t="s">
        <v>79</v>
      </c>
      <c r="C22" s="7" t="s">
        <v>8</v>
      </c>
      <c r="D22" s="8" t="s">
        <v>82</v>
      </c>
      <c r="E22" s="9" t="s">
        <v>83</v>
      </c>
      <c r="F22" s="7" t="s">
        <v>84</v>
      </c>
      <c r="G22" s="7" t="s">
        <v>12</v>
      </c>
      <c r="H22" s="7" t="s">
        <v>13</v>
      </c>
      <c r="I22" s="10">
        <v>1296246</v>
      </c>
      <c r="J22" s="10">
        <v>0</v>
      </c>
      <c r="K22" s="10">
        <v>0</v>
      </c>
      <c r="L22" s="10">
        <v>0</v>
      </c>
      <c r="M22" s="11" t="str">
        <f t="shared" si="0"/>
        <v>-</v>
      </c>
      <c r="N22" s="10">
        <v>0</v>
      </c>
      <c r="O22" s="10">
        <v>0</v>
      </c>
    </row>
    <row r="23" spans="1:15" ht="25.5" x14ac:dyDescent="0.25">
      <c r="A23" s="7" t="s">
        <v>18</v>
      </c>
      <c r="B23" s="7" t="s">
        <v>79</v>
      </c>
      <c r="C23" s="7" t="s">
        <v>8</v>
      </c>
      <c r="D23" s="8" t="s">
        <v>27</v>
      </c>
      <c r="E23" s="9" t="s">
        <v>85</v>
      </c>
      <c r="F23" s="7" t="s">
        <v>86</v>
      </c>
      <c r="G23" s="7" t="s">
        <v>87</v>
      </c>
      <c r="H23" s="7" t="s">
        <v>87</v>
      </c>
      <c r="I23" s="10">
        <v>963949</v>
      </c>
      <c r="J23" s="10">
        <v>0</v>
      </c>
      <c r="K23" s="10">
        <v>0</v>
      </c>
      <c r="L23" s="10">
        <v>0</v>
      </c>
      <c r="M23" s="11" t="str">
        <f t="shared" si="0"/>
        <v>-</v>
      </c>
      <c r="N23" s="10">
        <v>0</v>
      </c>
      <c r="O23" s="10">
        <v>0</v>
      </c>
    </row>
    <row r="24" spans="1:15" ht="25.5" x14ac:dyDescent="0.25">
      <c r="A24" s="7" t="s">
        <v>18</v>
      </c>
      <c r="B24" s="7" t="s">
        <v>79</v>
      </c>
      <c r="C24" s="7" t="s">
        <v>8</v>
      </c>
      <c r="D24" s="8" t="s">
        <v>32</v>
      </c>
      <c r="E24" s="9" t="s">
        <v>1463</v>
      </c>
      <c r="F24" s="7" t="s">
        <v>1464</v>
      </c>
      <c r="G24" s="7" t="s">
        <v>87</v>
      </c>
      <c r="H24" s="7" t="s">
        <v>87</v>
      </c>
      <c r="I24" s="10">
        <v>0</v>
      </c>
      <c r="J24" s="10">
        <v>162615</v>
      </c>
      <c r="K24" s="10">
        <v>162615</v>
      </c>
      <c r="L24" s="10">
        <v>356.98</v>
      </c>
      <c r="M24" s="11">
        <f t="shared" si="0"/>
        <v>2.1952464409802294E-3</v>
      </c>
      <c r="N24" s="10">
        <v>87347</v>
      </c>
      <c r="O24" s="10">
        <v>0</v>
      </c>
    </row>
    <row r="25" spans="1:15" ht="25.5" x14ac:dyDescent="0.25">
      <c r="A25" s="7" t="s">
        <v>18</v>
      </c>
      <c r="B25" s="7" t="s">
        <v>88</v>
      </c>
      <c r="C25" s="7" t="s">
        <v>8</v>
      </c>
      <c r="D25" s="8" t="s">
        <v>23</v>
      </c>
      <c r="E25" s="9" t="s">
        <v>89</v>
      </c>
      <c r="F25" s="7" t="s">
        <v>90</v>
      </c>
      <c r="G25" s="7" t="s">
        <v>12</v>
      </c>
      <c r="H25" s="7" t="s">
        <v>13</v>
      </c>
      <c r="I25" s="10">
        <v>2209526</v>
      </c>
      <c r="J25" s="10">
        <v>0</v>
      </c>
      <c r="K25" s="10">
        <v>0</v>
      </c>
      <c r="L25" s="10">
        <v>0</v>
      </c>
      <c r="M25" s="11" t="str">
        <f t="shared" si="0"/>
        <v>-</v>
      </c>
      <c r="N25" s="10">
        <v>0</v>
      </c>
      <c r="O25" s="10">
        <v>0</v>
      </c>
    </row>
    <row r="26" spans="1:15" ht="38.25" x14ac:dyDescent="0.25">
      <c r="A26" s="7" t="s">
        <v>18</v>
      </c>
      <c r="B26" s="7" t="s">
        <v>88</v>
      </c>
      <c r="C26" s="7" t="s">
        <v>8</v>
      </c>
      <c r="D26" s="8" t="s">
        <v>32</v>
      </c>
      <c r="E26" s="9" t="s">
        <v>91</v>
      </c>
      <c r="F26" s="7" t="s">
        <v>92</v>
      </c>
      <c r="G26" s="7" t="s">
        <v>93</v>
      </c>
      <c r="H26" s="7" t="s">
        <v>94</v>
      </c>
      <c r="I26" s="10">
        <v>805633</v>
      </c>
      <c r="J26" s="10">
        <v>10300</v>
      </c>
      <c r="K26" s="10">
        <v>10300</v>
      </c>
      <c r="L26" s="10">
        <v>0</v>
      </c>
      <c r="M26" s="11">
        <f t="shared" si="0"/>
        <v>0</v>
      </c>
      <c r="N26" s="10">
        <v>684259</v>
      </c>
      <c r="O26" s="10">
        <v>0</v>
      </c>
    </row>
    <row r="27" spans="1:15" ht="25.5" x14ac:dyDescent="0.25">
      <c r="A27" s="7" t="s">
        <v>18</v>
      </c>
      <c r="B27" s="7" t="s">
        <v>88</v>
      </c>
      <c r="C27" s="7" t="s">
        <v>8</v>
      </c>
      <c r="D27" s="8" t="s">
        <v>32</v>
      </c>
      <c r="E27" s="9" t="s">
        <v>95</v>
      </c>
      <c r="F27" s="7" t="s">
        <v>96</v>
      </c>
      <c r="G27" s="7" t="s">
        <v>97</v>
      </c>
      <c r="H27" s="7" t="s">
        <v>98</v>
      </c>
      <c r="I27" s="10">
        <v>179128</v>
      </c>
      <c r="J27" s="10">
        <v>253762</v>
      </c>
      <c r="K27" s="10">
        <v>253762</v>
      </c>
      <c r="L27" s="10">
        <v>210369.34599999999</v>
      </c>
      <c r="M27" s="11">
        <f t="shared" si="0"/>
        <v>0.82900255357382113</v>
      </c>
      <c r="N27" s="10">
        <v>0</v>
      </c>
      <c r="O27" s="10">
        <v>0</v>
      </c>
    </row>
    <row r="28" spans="1:15" ht="25.5" x14ac:dyDescent="0.25">
      <c r="A28" s="7" t="s">
        <v>99</v>
      </c>
      <c r="B28" s="7" t="s">
        <v>19</v>
      </c>
      <c r="C28" s="7" t="s">
        <v>8</v>
      </c>
      <c r="D28" s="8" t="s">
        <v>19</v>
      </c>
      <c r="E28" s="9" t="s">
        <v>20</v>
      </c>
      <c r="F28" s="7" t="s">
        <v>21</v>
      </c>
      <c r="G28" s="7" t="s">
        <v>19</v>
      </c>
      <c r="H28" s="7" t="s">
        <v>19</v>
      </c>
      <c r="I28" s="10">
        <v>0</v>
      </c>
      <c r="J28" s="10">
        <v>-1</v>
      </c>
      <c r="K28" s="10">
        <v>0</v>
      </c>
      <c r="L28" s="10">
        <v>0</v>
      </c>
      <c r="M28" s="11">
        <f t="shared" si="0"/>
        <v>0</v>
      </c>
      <c r="N28" s="10">
        <v>0</v>
      </c>
      <c r="O28" s="10">
        <v>0</v>
      </c>
    </row>
    <row r="29" spans="1:15" ht="25.5" x14ac:dyDescent="0.25">
      <c r="A29" s="7" t="s">
        <v>99</v>
      </c>
      <c r="B29" s="7" t="s">
        <v>100</v>
      </c>
      <c r="C29" s="7" t="s">
        <v>101</v>
      </c>
      <c r="D29" s="8" t="s">
        <v>102</v>
      </c>
      <c r="E29" s="9" t="s">
        <v>103</v>
      </c>
      <c r="F29" s="7" t="s">
        <v>104</v>
      </c>
      <c r="G29" s="7" t="s">
        <v>105</v>
      </c>
      <c r="H29" s="7" t="s">
        <v>105</v>
      </c>
      <c r="I29" s="10">
        <v>215993</v>
      </c>
      <c r="J29" s="10">
        <v>213740</v>
      </c>
      <c r="K29" s="10">
        <v>213740</v>
      </c>
      <c r="L29" s="10">
        <v>100</v>
      </c>
      <c r="M29" s="11">
        <f t="shared" si="0"/>
        <v>4.6785814541031159E-4</v>
      </c>
      <c r="N29" s="10">
        <v>0</v>
      </c>
      <c r="O29" s="10">
        <v>0</v>
      </c>
    </row>
    <row r="30" spans="1:15" ht="38.25" x14ac:dyDescent="0.25">
      <c r="A30" s="7" t="s">
        <v>99</v>
      </c>
      <c r="B30" s="7" t="s">
        <v>100</v>
      </c>
      <c r="C30" s="7" t="s">
        <v>101</v>
      </c>
      <c r="D30" s="8" t="s">
        <v>106</v>
      </c>
      <c r="E30" s="9" t="s">
        <v>107</v>
      </c>
      <c r="F30" s="7" t="s">
        <v>108</v>
      </c>
      <c r="G30" s="7" t="s">
        <v>105</v>
      </c>
      <c r="H30" s="7" t="s">
        <v>105</v>
      </c>
      <c r="I30" s="10">
        <v>92900</v>
      </c>
      <c r="J30" s="10">
        <v>96909</v>
      </c>
      <c r="K30" s="10">
        <v>96909</v>
      </c>
      <c r="L30" s="10">
        <v>100</v>
      </c>
      <c r="M30" s="11">
        <f t="shared" si="0"/>
        <v>1.0318959023413719E-3</v>
      </c>
      <c r="N30" s="10">
        <v>30899</v>
      </c>
      <c r="O30" s="10">
        <v>0</v>
      </c>
    </row>
    <row r="31" spans="1:15" ht="38.25" x14ac:dyDescent="0.25">
      <c r="A31" s="7" t="s">
        <v>99</v>
      </c>
      <c r="B31" s="7" t="s">
        <v>100</v>
      </c>
      <c r="C31" s="7" t="s">
        <v>101</v>
      </c>
      <c r="D31" s="8" t="s">
        <v>106</v>
      </c>
      <c r="E31" s="9" t="s">
        <v>109</v>
      </c>
      <c r="F31" s="7" t="s">
        <v>110</v>
      </c>
      <c r="G31" s="7" t="s">
        <v>105</v>
      </c>
      <c r="H31" s="7" t="s">
        <v>105</v>
      </c>
      <c r="I31" s="10">
        <v>85831</v>
      </c>
      <c r="J31" s="10">
        <v>95463</v>
      </c>
      <c r="K31" s="10">
        <v>95463</v>
      </c>
      <c r="L31" s="10">
        <v>63.006999999999998</v>
      </c>
      <c r="M31" s="11">
        <f t="shared" si="0"/>
        <v>6.6001487487298742E-4</v>
      </c>
      <c r="N31" s="10">
        <v>0</v>
      </c>
      <c r="O31" s="10">
        <v>0</v>
      </c>
    </row>
    <row r="32" spans="1:15" ht="38.25" x14ac:dyDescent="0.25">
      <c r="A32" s="7" t="s">
        <v>99</v>
      </c>
      <c r="B32" s="7" t="s">
        <v>100</v>
      </c>
      <c r="C32" s="7" t="s">
        <v>101</v>
      </c>
      <c r="D32" s="8" t="s">
        <v>106</v>
      </c>
      <c r="E32" s="9" t="s">
        <v>111</v>
      </c>
      <c r="F32" s="7" t="s">
        <v>112</v>
      </c>
      <c r="G32" s="7" t="s">
        <v>105</v>
      </c>
      <c r="H32" s="7" t="s">
        <v>113</v>
      </c>
      <c r="I32" s="10">
        <v>121677</v>
      </c>
      <c r="J32" s="10">
        <v>120490</v>
      </c>
      <c r="K32" s="10">
        <v>120490</v>
      </c>
      <c r="L32" s="10">
        <v>88.424000000000007</v>
      </c>
      <c r="M32" s="11">
        <f t="shared" si="0"/>
        <v>7.3387003070794266E-4</v>
      </c>
      <c r="N32" s="10">
        <v>0</v>
      </c>
      <c r="O32" s="10">
        <v>0</v>
      </c>
    </row>
    <row r="33" spans="1:15" ht="25.5" x14ac:dyDescent="0.25">
      <c r="A33" s="7" t="s">
        <v>99</v>
      </c>
      <c r="B33" s="7" t="s">
        <v>100</v>
      </c>
      <c r="C33" s="7" t="s">
        <v>101</v>
      </c>
      <c r="D33" s="8" t="s">
        <v>102</v>
      </c>
      <c r="E33" s="9" t="s">
        <v>114</v>
      </c>
      <c r="F33" s="7" t="s">
        <v>115</v>
      </c>
      <c r="G33" s="7" t="s">
        <v>105</v>
      </c>
      <c r="H33" s="7" t="s">
        <v>105</v>
      </c>
      <c r="I33" s="10">
        <v>878516</v>
      </c>
      <c r="J33" s="10">
        <v>0</v>
      </c>
      <c r="K33" s="10">
        <v>0</v>
      </c>
      <c r="L33" s="10">
        <v>0</v>
      </c>
      <c r="M33" s="11" t="str">
        <f t="shared" si="0"/>
        <v>-</v>
      </c>
      <c r="N33" s="10">
        <v>0</v>
      </c>
      <c r="O33" s="10">
        <v>0</v>
      </c>
    </row>
    <row r="34" spans="1:15" ht="38.25" x14ac:dyDescent="0.25">
      <c r="A34" s="7" t="s">
        <v>99</v>
      </c>
      <c r="B34" s="7" t="s">
        <v>100</v>
      </c>
      <c r="C34" s="7" t="s">
        <v>101</v>
      </c>
      <c r="D34" s="8" t="s">
        <v>106</v>
      </c>
      <c r="E34" s="9" t="s">
        <v>116</v>
      </c>
      <c r="F34" s="7" t="s">
        <v>117</v>
      </c>
      <c r="G34" s="7" t="s">
        <v>105</v>
      </c>
      <c r="H34" s="7" t="s">
        <v>13</v>
      </c>
      <c r="I34" s="10">
        <v>129147</v>
      </c>
      <c r="J34" s="10">
        <v>73223</v>
      </c>
      <c r="K34" s="10">
        <v>73223</v>
      </c>
      <c r="L34" s="10">
        <v>87.710999999999999</v>
      </c>
      <c r="M34" s="11">
        <f t="shared" si="0"/>
        <v>1.1978613277248951E-3</v>
      </c>
      <c r="N34" s="10">
        <v>0</v>
      </c>
      <c r="O34" s="10">
        <v>0</v>
      </c>
    </row>
    <row r="35" spans="1:15" ht="25.5" x14ac:dyDescent="0.25">
      <c r="A35" s="7" t="s">
        <v>99</v>
      </c>
      <c r="B35" s="7" t="s">
        <v>100</v>
      </c>
      <c r="C35" s="7" t="s">
        <v>101</v>
      </c>
      <c r="D35" s="8" t="s">
        <v>118</v>
      </c>
      <c r="E35" s="9" t="s">
        <v>119</v>
      </c>
      <c r="F35" s="7" t="s">
        <v>120</v>
      </c>
      <c r="G35" s="7" t="s">
        <v>105</v>
      </c>
      <c r="H35" s="7" t="s">
        <v>105</v>
      </c>
      <c r="I35" s="10">
        <v>255625</v>
      </c>
      <c r="J35" s="10">
        <v>0</v>
      </c>
      <c r="K35" s="10">
        <v>0</v>
      </c>
      <c r="L35" s="10">
        <v>0</v>
      </c>
      <c r="M35" s="11" t="str">
        <f t="shared" si="0"/>
        <v>-</v>
      </c>
      <c r="N35" s="10">
        <v>0</v>
      </c>
      <c r="O35" s="10">
        <v>0</v>
      </c>
    </row>
    <row r="36" spans="1:15" ht="25.5" x14ac:dyDescent="0.25">
      <c r="A36" s="7" t="s">
        <v>99</v>
      </c>
      <c r="B36" s="7" t="s">
        <v>100</v>
      </c>
      <c r="C36" s="7" t="s">
        <v>8</v>
      </c>
      <c r="D36" s="8" t="s">
        <v>121</v>
      </c>
      <c r="E36" s="9" t="s">
        <v>122</v>
      </c>
      <c r="F36" s="7" t="s">
        <v>123</v>
      </c>
      <c r="G36" s="7" t="s">
        <v>105</v>
      </c>
      <c r="H36" s="7" t="s">
        <v>105</v>
      </c>
      <c r="I36" s="10">
        <v>2658500</v>
      </c>
      <c r="J36" s="10">
        <v>2658500</v>
      </c>
      <c r="K36" s="10">
        <v>2658500</v>
      </c>
      <c r="L36" s="10">
        <v>2143055.9419999998</v>
      </c>
      <c r="M36" s="11">
        <f t="shared" si="0"/>
        <v>0.80611470453263112</v>
      </c>
      <c r="N36" s="10">
        <v>1533750</v>
      </c>
      <c r="O36" s="10">
        <v>0</v>
      </c>
    </row>
    <row r="37" spans="1:15" ht="25.5" x14ac:dyDescent="0.25">
      <c r="A37" s="7" t="s">
        <v>99</v>
      </c>
      <c r="B37" s="7" t="s">
        <v>100</v>
      </c>
      <c r="C37" s="7" t="s">
        <v>8</v>
      </c>
      <c r="D37" s="8" t="s">
        <v>124</v>
      </c>
      <c r="E37" s="9" t="s">
        <v>125</v>
      </c>
      <c r="F37" s="7" t="s">
        <v>126</v>
      </c>
      <c r="G37" s="7" t="s">
        <v>105</v>
      </c>
      <c r="H37" s="7" t="s">
        <v>105</v>
      </c>
      <c r="I37" s="10">
        <v>5072008</v>
      </c>
      <c r="J37" s="10">
        <v>3770724</v>
      </c>
      <c r="K37" s="10">
        <v>3770724</v>
      </c>
      <c r="L37" s="10">
        <v>1745807.436</v>
      </c>
      <c r="M37" s="11">
        <f t="shared" si="0"/>
        <v>0.46298998176477513</v>
      </c>
      <c r="N37" s="10">
        <v>1280186</v>
      </c>
      <c r="O37" s="10">
        <v>0</v>
      </c>
    </row>
    <row r="38" spans="1:15" ht="38.25" x14ac:dyDescent="0.25">
      <c r="A38" s="7" t="s">
        <v>99</v>
      </c>
      <c r="B38" s="7" t="s">
        <v>22</v>
      </c>
      <c r="C38" s="7" t="s">
        <v>8</v>
      </c>
      <c r="D38" s="8" t="s">
        <v>106</v>
      </c>
      <c r="E38" s="9" t="s">
        <v>127</v>
      </c>
      <c r="F38" s="7" t="s">
        <v>128</v>
      </c>
      <c r="G38" s="7" t="s">
        <v>26</v>
      </c>
      <c r="H38" s="7" t="s">
        <v>129</v>
      </c>
      <c r="I38" s="10">
        <v>2128730</v>
      </c>
      <c r="J38" s="10">
        <v>1563642</v>
      </c>
      <c r="K38" s="10">
        <v>1563642</v>
      </c>
      <c r="L38" s="10">
        <v>0</v>
      </c>
      <c r="M38" s="11">
        <f t="shared" si="0"/>
        <v>0</v>
      </c>
      <c r="N38" s="10">
        <v>0</v>
      </c>
      <c r="O38" s="10">
        <v>0</v>
      </c>
    </row>
    <row r="39" spans="1:15" ht="25.5" x14ac:dyDescent="0.25">
      <c r="A39" s="7" t="s">
        <v>99</v>
      </c>
      <c r="B39" s="7" t="s">
        <v>22</v>
      </c>
      <c r="C39" s="7" t="s">
        <v>8</v>
      </c>
      <c r="D39" s="8" t="s">
        <v>121</v>
      </c>
      <c r="E39" s="9" t="s">
        <v>130</v>
      </c>
      <c r="F39" s="7" t="s">
        <v>131</v>
      </c>
      <c r="G39" s="7" t="s">
        <v>26</v>
      </c>
      <c r="H39" s="7" t="s">
        <v>26</v>
      </c>
      <c r="I39" s="10">
        <v>1418514</v>
      </c>
      <c r="J39" s="10">
        <v>1718514</v>
      </c>
      <c r="K39" s="10">
        <v>1718514</v>
      </c>
      <c r="L39" s="10">
        <v>868891.51500000001</v>
      </c>
      <c r="M39" s="11">
        <f t="shared" si="0"/>
        <v>0.50560630579675236</v>
      </c>
      <c r="N39" s="10">
        <v>1000000</v>
      </c>
      <c r="O39" s="10">
        <v>0</v>
      </c>
    </row>
    <row r="40" spans="1:15" ht="25.5" x14ac:dyDescent="0.25">
      <c r="A40" s="7" t="s">
        <v>99</v>
      </c>
      <c r="B40" s="7" t="s">
        <v>22</v>
      </c>
      <c r="C40" s="7" t="s">
        <v>8</v>
      </c>
      <c r="D40" s="8" t="s">
        <v>124</v>
      </c>
      <c r="E40" s="9" t="s">
        <v>132</v>
      </c>
      <c r="F40" s="7" t="s">
        <v>133</v>
      </c>
      <c r="G40" s="7" t="s">
        <v>30</v>
      </c>
      <c r="H40" s="7" t="s">
        <v>134</v>
      </c>
      <c r="I40" s="10">
        <v>2556189</v>
      </c>
      <c r="J40" s="10">
        <v>2816650</v>
      </c>
      <c r="K40" s="10">
        <v>2816650</v>
      </c>
      <c r="L40" s="10">
        <v>399423.73800000001</v>
      </c>
      <c r="M40" s="11">
        <f t="shared" si="0"/>
        <v>0.14180808336144002</v>
      </c>
      <c r="N40" s="10">
        <v>2197350</v>
      </c>
      <c r="O40" s="10">
        <v>0</v>
      </c>
    </row>
    <row r="41" spans="1:15" ht="25.5" x14ac:dyDescent="0.25">
      <c r="A41" s="7" t="s">
        <v>99</v>
      </c>
      <c r="B41" s="7" t="s">
        <v>135</v>
      </c>
      <c r="C41" s="7" t="s">
        <v>8</v>
      </c>
      <c r="D41" s="8" t="s">
        <v>106</v>
      </c>
      <c r="E41" s="9" t="s">
        <v>136</v>
      </c>
      <c r="F41" s="7" t="s">
        <v>137</v>
      </c>
      <c r="G41" s="7" t="s">
        <v>138</v>
      </c>
      <c r="H41" s="7" t="s">
        <v>138</v>
      </c>
      <c r="I41" s="10">
        <v>566465</v>
      </c>
      <c r="J41" s="10">
        <v>187615</v>
      </c>
      <c r="K41" s="10">
        <v>187615</v>
      </c>
      <c r="L41" s="10">
        <v>41808.941000000006</v>
      </c>
      <c r="M41" s="11">
        <f t="shared" si="0"/>
        <v>0.22284434080430673</v>
      </c>
      <c r="N41" s="10">
        <v>378800</v>
      </c>
      <c r="O41" s="10">
        <v>0</v>
      </c>
    </row>
    <row r="42" spans="1:15" ht="25.5" x14ac:dyDescent="0.25">
      <c r="A42" s="7" t="s">
        <v>99</v>
      </c>
      <c r="B42" s="7" t="s">
        <v>135</v>
      </c>
      <c r="C42" s="7" t="s">
        <v>8</v>
      </c>
      <c r="D42" s="8" t="s">
        <v>106</v>
      </c>
      <c r="E42" s="9" t="s">
        <v>139</v>
      </c>
      <c r="F42" s="7" t="s">
        <v>140</v>
      </c>
      <c r="G42" s="7" t="s">
        <v>138</v>
      </c>
      <c r="H42" s="7" t="s">
        <v>138</v>
      </c>
      <c r="I42" s="10">
        <v>337629</v>
      </c>
      <c r="J42" s="10">
        <v>314969</v>
      </c>
      <c r="K42" s="10">
        <v>314969</v>
      </c>
      <c r="L42" s="10">
        <v>185312.20699999999</v>
      </c>
      <c r="M42" s="11">
        <f t="shared" si="0"/>
        <v>0.58835062180722542</v>
      </c>
      <c r="N42" s="10">
        <v>0</v>
      </c>
      <c r="O42" s="10">
        <v>0</v>
      </c>
    </row>
    <row r="43" spans="1:15" ht="25.5" x14ac:dyDescent="0.25">
      <c r="A43" s="7" t="s">
        <v>99</v>
      </c>
      <c r="B43" s="7" t="s">
        <v>135</v>
      </c>
      <c r="C43" s="7" t="s">
        <v>8</v>
      </c>
      <c r="D43" s="8" t="s">
        <v>106</v>
      </c>
      <c r="E43" s="9" t="s">
        <v>141</v>
      </c>
      <c r="F43" s="7" t="s">
        <v>142</v>
      </c>
      <c r="G43" s="7" t="s">
        <v>138</v>
      </c>
      <c r="H43" s="7" t="s">
        <v>138</v>
      </c>
      <c r="I43" s="10">
        <v>2793746</v>
      </c>
      <c r="J43" s="10">
        <v>3080681</v>
      </c>
      <c r="K43" s="10">
        <v>3080681</v>
      </c>
      <c r="L43" s="10">
        <v>2718487.3359999997</v>
      </c>
      <c r="M43" s="11">
        <f t="shared" si="0"/>
        <v>0.88243064958689321</v>
      </c>
      <c r="N43" s="10">
        <v>75815</v>
      </c>
      <c r="O43" s="10">
        <v>0</v>
      </c>
    </row>
    <row r="44" spans="1:15" ht="25.5" x14ac:dyDescent="0.25">
      <c r="A44" s="7" t="s">
        <v>99</v>
      </c>
      <c r="B44" s="7" t="s">
        <v>135</v>
      </c>
      <c r="C44" s="7" t="s">
        <v>8</v>
      </c>
      <c r="D44" s="8" t="s">
        <v>143</v>
      </c>
      <c r="E44" s="9" t="s">
        <v>144</v>
      </c>
      <c r="F44" s="7" t="s">
        <v>145</v>
      </c>
      <c r="G44" s="7" t="s">
        <v>146</v>
      </c>
      <c r="H44" s="7" t="s">
        <v>147</v>
      </c>
      <c r="I44" s="10">
        <v>116213</v>
      </c>
      <c r="J44" s="10">
        <v>0</v>
      </c>
      <c r="K44" s="10">
        <v>0</v>
      </c>
      <c r="L44" s="10">
        <v>0</v>
      </c>
      <c r="M44" s="11" t="str">
        <f t="shared" si="0"/>
        <v>-</v>
      </c>
      <c r="N44" s="10">
        <v>0</v>
      </c>
      <c r="O44" s="10">
        <v>0</v>
      </c>
    </row>
    <row r="45" spans="1:15" ht="25.5" x14ac:dyDescent="0.25">
      <c r="A45" s="7" t="s">
        <v>99</v>
      </c>
      <c r="B45" s="7" t="s">
        <v>135</v>
      </c>
      <c r="C45" s="7" t="s">
        <v>8</v>
      </c>
      <c r="D45" s="8" t="s">
        <v>106</v>
      </c>
      <c r="E45" s="9" t="s">
        <v>148</v>
      </c>
      <c r="F45" s="7" t="s">
        <v>149</v>
      </c>
      <c r="G45" s="7" t="s">
        <v>138</v>
      </c>
      <c r="H45" s="7" t="s">
        <v>138</v>
      </c>
      <c r="I45" s="10">
        <v>1545401</v>
      </c>
      <c r="J45" s="10">
        <v>2116591</v>
      </c>
      <c r="K45" s="10">
        <v>2116591</v>
      </c>
      <c r="L45" s="10">
        <v>1708960.8589999999</v>
      </c>
      <c r="M45" s="11">
        <f t="shared" si="0"/>
        <v>0.80741194637981539</v>
      </c>
      <c r="N45" s="10">
        <v>0</v>
      </c>
      <c r="O45" s="10">
        <v>0</v>
      </c>
    </row>
    <row r="46" spans="1:15" ht="25.5" x14ac:dyDescent="0.25">
      <c r="A46" s="7" t="s">
        <v>99</v>
      </c>
      <c r="B46" s="7" t="s">
        <v>135</v>
      </c>
      <c r="C46" s="7" t="s">
        <v>8</v>
      </c>
      <c r="D46" s="8" t="s">
        <v>106</v>
      </c>
      <c r="E46" s="9" t="s">
        <v>150</v>
      </c>
      <c r="F46" s="7" t="s">
        <v>151</v>
      </c>
      <c r="G46" s="7" t="s">
        <v>138</v>
      </c>
      <c r="H46" s="7" t="s">
        <v>152</v>
      </c>
      <c r="I46" s="10">
        <v>2940608</v>
      </c>
      <c r="J46" s="10">
        <v>667453</v>
      </c>
      <c r="K46" s="10">
        <v>667453</v>
      </c>
      <c r="L46" s="10">
        <v>145.70500000000001</v>
      </c>
      <c r="M46" s="11">
        <f t="shared" si="0"/>
        <v>2.1830001513215166E-4</v>
      </c>
      <c r="N46" s="10">
        <v>2268471</v>
      </c>
      <c r="O46" s="10">
        <v>0</v>
      </c>
    </row>
    <row r="47" spans="1:15" ht="25.5" x14ac:dyDescent="0.25">
      <c r="A47" s="7" t="s">
        <v>99</v>
      </c>
      <c r="B47" s="7" t="s">
        <v>135</v>
      </c>
      <c r="C47" s="7" t="s">
        <v>8</v>
      </c>
      <c r="D47" s="8" t="s">
        <v>121</v>
      </c>
      <c r="E47" s="9" t="s">
        <v>153</v>
      </c>
      <c r="F47" s="7" t="s">
        <v>154</v>
      </c>
      <c r="G47" s="7" t="s">
        <v>138</v>
      </c>
      <c r="H47" s="7" t="s">
        <v>138</v>
      </c>
      <c r="I47" s="10">
        <v>1568372</v>
      </c>
      <c r="J47" s="10">
        <v>1568372</v>
      </c>
      <c r="K47" s="10">
        <v>1568372</v>
      </c>
      <c r="L47" s="10">
        <v>1560102.5079999999</v>
      </c>
      <c r="M47" s="11">
        <f t="shared" si="0"/>
        <v>0.9947273401973511</v>
      </c>
      <c r="N47" s="10">
        <v>0</v>
      </c>
      <c r="O47" s="10">
        <v>0</v>
      </c>
    </row>
    <row r="48" spans="1:15" ht="25.5" x14ac:dyDescent="0.25">
      <c r="A48" s="7" t="s">
        <v>99</v>
      </c>
      <c r="B48" s="7" t="s">
        <v>135</v>
      </c>
      <c r="C48" s="7" t="s">
        <v>8</v>
      </c>
      <c r="D48" s="8" t="s">
        <v>124</v>
      </c>
      <c r="E48" s="9" t="s">
        <v>155</v>
      </c>
      <c r="F48" s="7" t="s">
        <v>156</v>
      </c>
      <c r="G48" s="7" t="s">
        <v>138</v>
      </c>
      <c r="H48" s="7" t="s">
        <v>138</v>
      </c>
      <c r="I48" s="10">
        <v>1623077</v>
      </c>
      <c r="J48" s="10">
        <v>1812421</v>
      </c>
      <c r="K48" s="10">
        <v>1812421</v>
      </c>
      <c r="L48" s="10">
        <v>1166395.3869999999</v>
      </c>
      <c r="M48" s="11">
        <f t="shared" si="0"/>
        <v>0.64355653956779346</v>
      </c>
      <c r="N48" s="10">
        <v>180106</v>
      </c>
      <c r="O48" s="10">
        <v>0</v>
      </c>
    </row>
    <row r="49" spans="1:15" ht="25.5" x14ac:dyDescent="0.25">
      <c r="A49" s="7" t="s">
        <v>99</v>
      </c>
      <c r="B49" s="7" t="s">
        <v>135</v>
      </c>
      <c r="C49" s="7" t="s">
        <v>8</v>
      </c>
      <c r="D49" s="8" t="s">
        <v>121</v>
      </c>
      <c r="E49" s="9" t="s">
        <v>1241</v>
      </c>
      <c r="F49" s="7" t="s">
        <v>1242</v>
      </c>
      <c r="G49" s="7" t="s">
        <v>138</v>
      </c>
      <c r="H49" s="7" t="s">
        <v>138</v>
      </c>
      <c r="I49" s="10">
        <v>0</v>
      </c>
      <c r="J49" s="10">
        <v>204600</v>
      </c>
      <c r="K49" s="10">
        <v>204600</v>
      </c>
      <c r="L49" s="10">
        <v>203048.20799999998</v>
      </c>
      <c r="M49" s="11">
        <f t="shared" si="0"/>
        <v>0.99241548387096767</v>
      </c>
      <c r="N49" s="10">
        <v>0</v>
      </c>
      <c r="O49" s="10">
        <v>0</v>
      </c>
    </row>
    <row r="50" spans="1:15" ht="25.5" x14ac:dyDescent="0.25">
      <c r="A50" s="7" t="s">
        <v>99</v>
      </c>
      <c r="B50" s="7" t="s">
        <v>35</v>
      </c>
      <c r="C50" s="7" t="s">
        <v>8</v>
      </c>
      <c r="D50" s="8" t="s">
        <v>106</v>
      </c>
      <c r="E50" s="9" t="s">
        <v>157</v>
      </c>
      <c r="F50" s="7" t="s">
        <v>158</v>
      </c>
      <c r="G50" s="7" t="s">
        <v>38</v>
      </c>
      <c r="H50" s="7" t="s">
        <v>38</v>
      </c>
      <c r="I50" s="10">
        <v>3169750</v>
      </c>
      <c r="J50" s="10">
        <v>0</v>
      </c>
      <c r="K50" s="10">
        <v>0</v>
      </c>
      <c r="L50" s="10">
        <v>0</v>
      </c>
      <c r="M50" s="11" t="str">
        <f t="shared" si="0"/>
        <v>-</v>
      </c>
      <c r="N50" s="10">
        <v>0</v>
      </c>
      <c r="O50" s="10">
        <v>0</v>
      </c>
    </row>
    <row r="51" spans="1:15" ht="25.5" x14ac:dyDescent="0.25">
      <c r="A51" s="7" t="s">
        <v>99</v>
      </c>
      <c r="B51" s="7" t="s">
        <v>35</v>
      </c>
      <c r="C51" s="7" t="s">
        <v>8</v>
      </c>
      <c r="D51" s="8" t="s">
        <v>121</v>
      </c>
      <c r="E51" s="9" t="s">
        <v>159</v>
      </c>
      <c r="F51" s="7" t="s">
        <v>160</v>
      </c>
      <c r="G51" s="7" t="s">
        <v>38</v>
      </c>
      <c r="H51" s="7" t="s">
        <v>38</v>
      </c>
      <c r="I51" s="10">
        <v>3067500</v>
      </c>
      <c r="J51" s="10">
        <v>3067500</v>
      </c>
      <c r="K51" s="10">
        <v>3067500</v>
      </c>
      <c r="L51" s="10">
        <v>879205.11</v>
      </c>
      <c r="M51" s="11">
        <f t="shared" si="0"/>
        <v>0.28661943276283619</v>
      </c>
      <c r="N51" s="10">
        <v>1533750</v>
      </c>
      <c r="O51" s="10">
        <v>0</v>
      </c>
    </row>
    <row r="52" spans="1:15" ht="25.5" x14ac:dyDescent="0.25">
      <c r="A52" s="7" t="s">
        <v>99</v>
      </c>
      <c r="B52" s="7" t="s">
        <v>161</v>
      </c>
      <c r="C52" s="7" t="s">
        <v>8</v>
      </c>
      <c r="D52" s="8" t="s">
        <v>162</v>
      </c>
      <c r="E52" s="9" t="s">
        <v>163</v>
      </c>
      <c r="F52" s="7" t="s">
        <v>164</v>
      </c>
      <c r="G52" s="7" t="s">
        <v>165</v>
      </c>
      <c r="H52" s="7" t="s">
        <v>166</v>
      </c>
      <c r="I52" s="10">
        <v>991825</v>
      </c>
      <c r="J52" s="10">
        <v>0</v>
      </c>
      <c r="K52" s="10">
        <v>0</v>
      </c>
      <c r="L52" s="10">
        <v>0</v>
      </c>
      <c r="M52" s="11" t="str">
        <f t="shared" si="0"/>
        <v>-</v>
      </c>
      <c r="N52" s="10">
        <v>0</v>
      </c>
      <c r="O52" s="10">
        <v>0</v>
      </c>
    </row>
    <row r="53" spans="1:15" ht="25.5" x14ac:dyDescent="0.25">
      <c r="A53" s="7" t="s">
        <v>99</v>
      </c>
      <c r="B53" s="7" t="s">
        <v>161</v>
      </c>
      <c r="C53" s="7" t="s">
        <v>8</v>
      </c>
      <c r="D53" s="8" t="s">
        <v>162</v>
      </c>
      <c r="E53" s="9" t="s">
        <v>167</v>
      </c>
      <c r="F53" s="7" t="s">
        <v>168</v>
      </c>
      <c r="G53" s="7" t="s">
        <v>165</v>
      </c>
      <c r="H53" s="7" t="s">
        <v>166</v>
      </c>
      <c r="I53" s="10">
        <v>102250</v>
      </c>
      <c r="J53" s="10">
        <v>0</v>
      </c>
      <c r="K53" s="10">
        <v>0</v>
      </c>
      <c r="L53" s="10">
        <v>0</v>
      </c>
      <c r="M53" s="11" t="str">
        <f t="shared" si="0"/>
        <v>-</v>
      </c>
      <c r="N53" s="10">
        <v>0</v>
      </c>
      <c r="O53" s="10">
        <v>0</v>
      </c>
    </row>
    <row r="54" spans="1:15" ht="25.5" x14ac:dyDescent="0.25">
      <c r="A54" s="7" t="s">
        <v>99</v>
      </c>
      <c r="B54" s="7" t="s">
        <v>161</v>
      </c>
      <c r="C54" s="7" t="s">
        <v>8</v>
      </c>
      <c r="D54" s="8" t="s">
        <v>118</v>
      </c>
      <c r="E54" s="9" t="s">
        <v>1534</v>
      </c>
      <c r="F54" s="7" t="s">
        <v>1535</v>
      </c>
      <c r="G54" s="7" t="s">
        <v>165</v>
      </c>
      <c r="H54" s="7" t="s">
        <v>1536</v>
      </c>
      <c r="I54" s="10">
        <v>0</v>
      </c>
      <c r="J54" s="10">
        <v>722300</v>
      </c>
      <c r="K54" s="10">
        <v>722300</v>
      </c>
      <c r="L54" s="10">
        <v>0</v>
      </c>
      <c r="M54" s="11">
        <f t="shared" si="0"/>
        <v>0</v>
      </c>
      <c r="N54" s="10">
        <v>1350000</v>
      </c>
      <c r="O54" s="10">
        <v>0</v>
      </c>
    </row>
    <row r="55" spans="1:15" ht="114.75" x14ac:dyDescent="0.25">
      <c r="A55" s="7" t="s">
        <v>99</v>
      </c>
      <c r="B55" s="7" t="s">
        <v>161</v>
      </c>
      <c r="C55" s="7" t="s">
        <v>8</v>
      </c>
      <c r="D55" s="8" t="s">
        <v>121</v>
      </c>
      <c r="E55" s="9" t="s">
        <v>169</v>
      </c>
      <c r="F55" s="7" t="s">
        <v>170</v>
      </c>
      <c r="G55" s="7" t="s">
        <v>171</v>
      </c>
      <c r="H55" s="7" t="s">
        <v>172</v>
      </c>
      <c r="I55" s="10">
        <v>1022500</v>
      </c>
      <c r="J55" s="10">
        <v>0</v>
      </c>
      <c r="K55" s="10">
        <v>0</v>
      </c>
      <c r="L55" s="10">
        <v>0</v>
      </c>
      <c r="M55" s="11" t="str">
        <f t="shared" si="0"/>
        <v>-</v>
      </c>
      <c r="N55" s="10">
        <v>0</v>
      </c>
      <c r="O55" s="10">
        <v>0</v>
      </c>
    </row>
    <row r="56" spans="1:15" ht="25.5" x14ac:dyDescent="0.25">
      <c r="A56" s="7" t="s">
        <v>99</v>
      </c>
      <c r="B56" s="7" t="s">
        <v>161</v>
      </c>
      <c r="C56" s="7" t="s">
        <v>8</v>
      </c>
      <c r="D56" s="8" t="s">
        <v>121</v>
      </c>
      <c r="E56" s="9" t="s">
        <v>1243</v>
      </c>
      <c r="F56" s="7" t="s">
        <v>1244</v>
      </c>
      <c r="G56" s="7" t="s">
        <v>165</v>
      </c>
      <c r="H56" s="7" t="s">
        <v>1245</v>
      </c>
      <c r="I56" s="10">
        <v>0</v>
      </c>
      <c r="J56" s="10">
        <v>1022500</v>
      </c>
      <c r="K56" s="10">
        <v>1022500</v>
      </c>
      <c r="L56" s="10">
        <v>497456.78399999999</v>
      </c>
      <c r="M56" s="11">
        <f t="shared" si="0"/>
        <v>0.48651030220048896</v>
      </c>
      <c r="N56" s="10">
        <v>0</v>
      </c>
      <c r="O56" s="10">
        <v>0</v>
      </c>
    </row>
    <row r="57" spans="1:15" ht="25.5" x14ac:dyDescent="0.25">
      <c r="A57" s="7" t="s">
        <v>99</v>
      </c>
      <c r="B57" s="7" t="s">
        <v>161</v>
      </c>
      <c r="C57" s="7" t="s">
        <v>8</v>
      </c>
      <c r="D57" s="8" t="s">
        <v>124</v>
      </c>
      <c r="E57" s="9" t="s">
        <v>173</v>
      </c>
      <c r="F57" s="7" t="s">
        <v>174</v>
      </c>
      <c r="G57" s="7" t="s">
        <v>165</v>
      </c>
      <c r="H57" s="7" t="s">
        <v>175</v>
      </c>
      <c r="I57" s="10">
        <v>2686210</v>
      </c>
      <c r="J57" s="10">
        <v>1523901</v>
      </c>
      <c r="K57" s="10">
        <v>1523901</v>
      </c>
      <c r="L57" s="10">
        <v>453986.53599999996</v>
      </c>
      <c r="M57" s="11">
        <f t="shared" si="0"/>
        <v>0.29791078029347046</v>
      </c>
      <c r="N57" s="10">
        <v>0</v>
      </c>
      <c r="O57" s="10">
        <v>0</v>
      </c>
    </row>
    <row r="58" spans="1:15" ht="25.5" x14ac:dyDescent="0.25">
      <c r="A58" s="7" t="s">
        <v>99</v>
      </c>
      <c r="B58" s="7" t="s">
        <v>39</v>
      </c>
      <c r="C58" s="7" t="s">
        <v>101</v>
      </c>
      <c r="D58" s="8" t="s">
        <v>118</v>
      </c>
      <c r="E58" s="9" t="s">
        <v>176</v>
      </c>
      <c r="F58" s="7" t="s">
        <v>177</v>
      </c>
      <c r="G58" s="7" t="s">
        <v>178</v>
      </c>
      <c r="H58" s="7" t="s">
        <v>179</v>
      </c>
      <c r="I58" s="10">
        <v>296525</v>
      </c>
      <c r="J58" s="10">
        <v>50100</v>
      </c>
      <c r="K58" s="10">
        <v>50100</v>
      </c>
      <c r="L58" s="10">
        <v>56.707000000000001</v>
      </c>
      <c r="M58" s="11">
        <f t="shared" si="0"/>
        <v>1.13187624750499E-3</v>
      </c>
      <c r="N58" s="10">
        <v>0</v>
      </c>
      <c r="O58" s="10">
        <v>0</v>
      </c>
    </row>
    <row r="59" spans="1:15" ht="25.5" x14ac:dyDescent="0.25">
      <c r="A59" s="7" t="s">
        <v>99</v>
      </c>
      <c r="B59" s="7" t="s">
        <v>39</v>
      </c>
      <c r="C59" s="7" t="s">
        <v>8</v>
      </c>
      <c r="D59" s="8" t="s">
        <v>102</v>
      </c>
      <c r="E59" s="9" t="s">
        <v>180</v>
      </c>
      <c r="F59" s="7" t="s">
        <v>181</v>
      </c>
      <c r="G59" s="7" t="s">
        <v>182</v>
      </c>
      <c r="H59" s="7" t="s">
        <v>182</v>
      </c>
      <c r="I59" s="10">
        <v>307057</v>
      </c>
      <c r="J59" s="10">
        <v>0</v>
      </c>
      <c r="K59" s="10">
        <v>0</v>
      </c>
      <c r="L59" s="10">
        <v>0</v>
      </c>
      <c r="M59" s="11" t="str">
        <f t="shared" si="0"/>
        <v>-</v>
      </c>
      <c r="N59" s="10">
        <v>0</v>
      </c>
      <c r="O59" s="10">
        <v>0</v>
      </c>
    </row>
    <row r="60" spans="1:15" ht="25.5" x14ac:dyDescent="0.25">
      <c r="A60" s="7" t="s">
        <v>99</v>
      </c>
      <c r="B60" s="7" t="s">
        <v>39</v>
      </c>
      <c r="C60" s="7" t="s">
        <v>8</v>
      </c>
      <c r="D60" s="8" t="s">
        <v>162</v>
      </c>
      <c r="E60" s="9" t="s">
        <v>183</v>
      </c>
      <c r="F60" s="7" t="s">
        <v>184</v>
      </c>
      <c r="G60" s="7" t="s">
        <v>42</v>
      </c>
      <c r="H60" s="7" t="s">
        <v>42</v>
      </c>
      <c r="I60" s="10">
        <v>468088</v>
      </c>
      <c r="J60" s="10">
        <v>473088</v>
      </c>
      <c r="K60" s="10">
        <v>473088</v>
      </c>
      <c r="L60" s="10">
        <v>56.707000000000001</v>
      </c>
      <c r="M60" s="11">
        <f t="shared" si="0"/>
        <v>1.1986564867424243E-4</v>
      </c>
      <c r="N60" s="10">
        <v>70897</v>
      </c>
      <c r="O60" s="10">
        <v>0</v>
      </c>
    </row>
    <row r="61" spans="1:15" ht="25.5" x14ac:dyDescent="0.25">
      <c r="A61" s="7" t="s">
        <v>99</v>
      </c>
      <c r="B61" s="7" t="s">
        <v>39</v>
      </c>
      <c r="C61" s="7" t="s">
        <v>8</v>
      </c>
      <c r="D61" s="8" t="s">
        <v>162</v>
      </c>
      <c r="E61" s="9" t="s">
        <v>185</v>
      </c>
      <c r="F61" s="7" t="s">
        <v>186</v>
      </c>
      <c r="G61" s="7" t="s">
        <v>42</v>
      </c>
      <c r="H61" s="7" t="s">
        <v>187</v>
      </c>
      <c r="I61" s="10">
        <v>153375</v>
      </c>
      <c r="J61" s="10">
        <v>0</v>
      </c>
      <c r="K61" s="10">
        <v>0</v>
      </c>
      <c r="L61" s="10">
        <v>0</v>
      </c>
      <c r="M61" s="11" t="str">
        <f t="shared" si="0"/>
        <v>-</v>
      </c>
      <c r="N61" s="10">
        <v>0</v>
      </c>
      <c r="O61" s="10">
        <v>0</v>
      </c>
    </row>
    <row r="62" spans="1:15" ht="25.5" x14ac:dyDescent="0.25">
      <c r="A62" s="7" t="s">
        <v>99</v>
      </c>
      <c r="B62" s="7" t="s">
        <v>39</v>
      </c>
      <c r="C62" s="7" t="s">
        <v>8</v>
      </c>
      <c r="D62" s="8" t="s">
        <v>162</v>
      </c>
      <c r="E62" s="9" t="s">
        <v>188</v>
      </c>
      <c r="F62" s="7" t="s">
        <v>189</v>
      </c>
      <c r="G62" s="7" t="s">
        <v>190</v>
      </c>
      <c r="H62" s="7" t="s">
        <v>191</v>
      </c>
      <c r="I62" s="10">
        <v>153375</v>
      </c>
      <c r="J62" s="10">
        <v>0</v>
      </c>
      <c r="K62" s="10">
        <v>0</v>
      </c>
      <c r="L62" s="10">
        <v>0</v>
      </c>
      <c r="M62" s="11" t="str">
        <f t="shared" si="0"/>
        <v>-</v>
      </c>
      <c r="N62" s="10">
        <v>0</v>
      </c>
      <c r="O62" s="10">
        <v>0</v>
      </c>
    </row>
    <row r="63" spans="1:15" ht="25.5" x14ac:dyDescent="0.25">
      <c r="A63" s="7" t="s">
        <v>99</v>
      </c>
      <c r="B63" s="7" t="s">
        <v>39</v>
      </c>
      <c r="C63" s="7" t="s">
        <v>8</v>
      </c>
      <c r="D63" s="8" t="s">
        <v>162</v>
      </c>
      <c r="E63" s="9" t="s">
        <v>192</v>
      </c>
      <c r="F63" s="7" t="s">
        <v>193</v>
      </c>
      <c r="G63" s="7" t="s">
        <v>190</v>
      </c>
      <c r="H63" s="7" t="s">
        <v>194</v>
      </c>
      <c r="I63" s="10">
        <v>153375</v>
      </c>
      <c r="J63" s="10">
        <v>0</v>
      </c>
      <c r="K63" s="10">
        <v>0</v>
      </c>
      <c r="L63" s="10">
        <v>0</v>
      </c>
      <c r="M63" s="11" t="str">
        <f t="shared" si="0"/>
        <v>-</v>
      </c>
      <c r="N63" s="10">
        <v>0</v>
      </c>
      <c r="O63" s="10">
        <v>0</v>
      </c>
    </row>
    <row r="64" spans="1:15" ht="25.5" x14ac:dyDescent="0.25">
      <c r="A64" s="7" t="s">
        <v>99</v>
      </c>
      <c r="B64" s="7" t="s">
        <v>39</v>
      </c>
      <c r="C64" s="7" t="s">
        <v>8</v>
      </c>
      <c r="D64" s="8" t="s">
        <v>106</v>
      </c>
      <c r="E64" s="9" t="s">
        <v>195</v>
      </c>
      <c r="F64" s="7" t="s">
        <v>196</v>
      </c>
      <c r="G64" s="7" t="s">
        <v>42</v>
      </c>
      <c r="H64" s="7" t="s">
        <v>187</v>
      </c>
      <c r="I64" s="10">
        <v>163600</v>
      </c>
      <c r="J64" s="10">
        <v>0</v>
      </c>
      <c r="K64" s="10">
        <v>0</v>
      </c>
      <c r="L64" s="10">
        <v>0</v>
      </c>
      <c r="M64" s="11" t="str">
        <f t="shared" si="0"/>
        <v>-</v>
      </c>
      <c r="N64" s="10">
        <v>0</v>
      </c>
      <c r="O64" s="10">
        <v>0</v>
      </c>
    </row>
    <row r="65" spans="1:15" ht="25.5" x14ac:dyDescent="0.25">
      <c r="A65" s="7" t="s">
        <v>99</v>
      </c>
      <c r="B65" s="7" t="s">
        <v>39</v>
      </c>
      <c r="C65" s="7" t="s">
        <v>8</v>
      </c>
      <c r="D65" s="8" t="s">
        <v>197</v>
      </c>
      <c r="E65" s="9" t="s">
        <v>198</v>
      </c>
      <c r="F65" s="7" t="s">
        <v>199</v>
      </c>
      <c r="G65" s="7" t="s">
        <v>42</v>
      </c>
      <c r="H65" s="7" t="s">
        <v>42</v>
      </c>
      <c r="I65" s="10">
        <v>1070195</v>
      </c>
      <c r="J65" s="10">
        <v>1896526</v>
      </c>
      <c r="K65" s="10">
        <v>1896526</v>
      </c>
      <c r="L65" s="10">
        <v>573960.40700000001</v>
      </c>
      <c r="M65" s="11">
        <f t="shared" si="0"/>
        <v>0.30263777401417119</v>
      </c>
      <c r="N65" s="10">
        <v>634650</v>
      </c>
      <c r="O65" s="10">
        <v>0</v>
      </c>
    </row>
    <row r="66" spans="1:15" ht="25.5" x14ac:dyDescent="0.25">
      <c r="A66" s="7" t="s">
        <v>99</v>
      </c>
      <c r="B66" s="7" t="s">
        <v>39</v>
      </c>
      <c r="C66" s="7" t="s">
        <v>8</v>
      </c>
      <c r="D66" s="8" t="s">
        <v>121</v>
      </c>
      <c r="E66" s="9" t="s">
        <v>200</v>
      </c>
      <c r="F66" s="7" t="s">
        <v>201</v>
      </c>
      <c r="G66" s="7" t="s">
        <v>42</v>
      </c>
      <c r="H66" s="7" t="s">
        <v>42</v>
      </c>
      <c r="I66" s="10">
        <v>511250</v>
      </c>
      <c r="J66" s="10">
        <v>511250</v>
      </c>
      <c r="K66" s="10">
        <v>511250</v>
      </c>
      <c r="L66" s="10">
        <v>71926.811000000002</v>
      </c>
      <c r="M66" s="11">
        <f t="shared" ref="M66:M129" si="1">IF(J66=0,"-",L66/J66)</f>
        <v>0.14068813887530562</v>
      </c>
      <c r="N66" s="10">
        <v>664625</v>
      </c>
      <c r="O66" s="10">
        <v>0</v>
      </c>
    </row>
    <row r="67" spans="1:15" ht="25.5" x14ac:dyDescent="0.25">
      <c r="A67" s="7" t="s">
        <v>99</v>
      </c>
      <c r="B67" s="7" t="s">
        <v>39</v>
      </c>
      <c r="C67" s="7" t="s">
        <v>8</v>
      </c>
      <c r="D67" s="8" t="s">
        <v>124</v>
      </c>
      <c r="E67" s="9" t="s">
        <v>202</v>
      </c>
      <c r="F67" s="7" t="s">
        <v>203</v>
      </c>
      <c r="G67" s="7" t="s">
        <v>42</v>
      </c>
      <c r="H67" s="7" t="s">
        <v>42</v>
      </c>
      <c r="I67" s="10">
        <v>10179503</v>
      </c>
      <c r="J67" s="10">
        <v>16707563</v>
      </c>
      <c r="K67" s="10">
        <v>16707563</v>
      </c>
      <c r="L67" s="10">
        <v>9419908.0020000003</v>
      </c>
      <c r="M67" s="11">
        <f t="shared" si="1"/>
        <v>0.56381101193513383</v>
      </c>
      <c r="N67" s="10">
        <v>3531875</v>
      </c>
      <c r="O67" s="10">
        <v>0</v>
      </c>
    </row>
    <row r="68" spans="1:15" ht="25.5" x14ac:dyDescent="0.25">
      <c r="A68" s="7" t="s">
        <v>99</v>
      </c>
      <c r="B68" s="7" t="s">
        <v>39</v>
      </c>
      <c r="C68" s="7" t="s">
        <v>8</v>
      </c>
      <c r="D68" s="8" t="s">
        <v>197</v>
      </c>
      <c r="E68" s="9" t="s">
        <v>1696</v>
      </c>
      <c r="F68" s="7" t="s">
        <v>1697</v>
      </c>
      <c r="G68" s="7" t="s">
        <v>42</v>
      </c>
      <c r="H68" s="7" t="s">
        <v>187</v>
      </c>
      <c r="I68" s="10">
        <v>0</v>
      </c>
      <c r="J68" s="10">
        <v>153275</v>
      </c>
      <c r="K68" s="10">
        <v>153275</v>
      </c>
      <c r="L68" s="10">
        <v>0</v>
      </c>
      <c r="M68" s="11">
        <f t="shared" si="1"/>
        <v>0</v>
      </c>
      <c r="N68" s="10">
        <v>0</v>
      </c>
      <c r="O68" s="10">
        <v>0</v>
      </c>
    </row>
    <row r="69" spans="1:15" ht="38.25" x14ac:dyDescent="0.25">
      <c r="A69" s="7" t="s">
        <v>99</v>
      </c>
      <c r="B69" s="7" t="s">
        <v>39</v>
      </c>
      <c r="C69" s="7" t="s">
        <v>8</v>
      </c>
      <c r="D69" s="8" t="s">
        <v>124</v>
      </c>
      <c r="E69" s="9" t="s">
        <v>1698</v>
      </c>
      <c r="F69" s="7" t="s">
        <v>1699</v>
      </c>
      <c r="G69" s="7" t="s">
        <v>503</v>
      </c>
      <c r="H69" s="7" t="s">
        <v>503</v>
      </c>
      <c r="I69" s="10">
        <v>0</v>
      </c>
      <c r="J69" s="10">
        <v>160161</v>
      </c>
      <c r="K69" s="10">
        <v>160161</v>
      </c>
      <c r="L69" s="10">
        <v>0</v>
      </c>
      <c r="M69" s="11">
        <f t="shared" si="1"/>
        <v>0</v>
      </c>
      <c r="N69" s="10">
        <v>0</v>
      </c>
      <c r="O69" s="10">
        <v>0</v>
      </c>
    </row>
    <row r="70" spans="1:15" ht="25.5" x14ac:dyDescent="0.25">
      <c r="A70" s="7" t="s">
        <v>99</v>
      </c>
      <c r="B70" s="7" t="s">
        <v>43</v>
      </c>
      <c r="C70" s="7" t="s">
        <v>101</v>
      </c>
      <c r="D70" s="8" t="s">
        <v>204</v>
      </c>
      <c r="E70" s="9" t="s">
        <v>205</v>
      </c>
      <c r="F70" s="7" t="s">
        <v>206</v>
      </c>
      <c r="G70" s="7" t="s">
        <v>207</v>
      </c>
      <c r="H70" s="7" t="s">
        <v>208</v>
      </c>
      <c r="I70" s="10">
        <v>255625</v>
      </c>
      <c r="J70" s="10">
        <v>0</v>
      </c>
      <c r="K70" s="10">
        <v>0</v>
      </c>
      <c r="L70" s="10">
        <v>0</v>
      </c>
      <c r="M70" s="11" t="str">
        <f t="shared" si="1"/>
        <v>-</v>
      </c>
      <c r="N70" s="10">
        <v>0</v>
      </c>
      <c r="O70" s="10">
        <v>0</v>
      </c>
    </row>
    <row r="71" spans="1:15" ht="102" x14ac:dyDescent="0.25">
      <c r="A71" s="7" t="s">
        <v>99</v>
      </c>
      <c r="B71" s="7" t="s">
        <v>43</v>
      </c>
      <c r="C71" s="7" t="s">
        <v>8</v>
      </c>
      <c r="D71" s="8" t="s">
        <v>121</v>
      </c>
      <c r="E71" s="9" t="s">
        <v>209</v>
      </c>
      <c r="F71" s="7" t="s">
        <v>210</v>
      </c>
      <c r="G71" s="7" t="s">
        <v>211</v>
      </c>
      <c r="H71" s="7" t="s">
        <v>212</v>
      </c>
      <c r="I71" s="10">
        <v>511250</v>
      </c>
      <c r="J71" s="10">
        <v>0</v>
      </c>
      <c r="K71" s="10">
        <v>0</v>
      </c>
      <c r="L71" s="10">
        <v>0</v>
      </c>
      <c r="M71" s="11" t="str">
        <f t="shared" si="1"/>
        <v>-</v>
      </c>
      <c r="N71" s="10">
        <v>0</v>
      </c>
      <c r="O71" s="10">
        <v>0</v>
      </c>
    </row>
    <row r="72" spans="1:15" ht="25.5" x14ac:dyDescent="0.25">
      <c r="A72" s="7" t="s">
        <v>99</v>
      </c>
      <c r="B72" s="7" t="s">
        <v>43</v>
      </c>
      <c r="C72" s="7" t="s">
        <v>8</v>
      </c>
      <c r="D72" s="8" t="s">
        <v>162</v>
      </c>
      <c r="E72" s="9" t="s">
        <v>213</v>
      </c>
      <c r="F72" s="7" t="s">
        <v>214</v>
      </c>
      <c r="G72" s="7" t="s">
        <v>49</v>
      </c>
      <c r="H72" s="7" t="s">
        <v>215</v>
      </c>
      <c r="I72" s="10">
        <v>153375</v>
      </c>
      <c r="J72" s="10">
        <v>153375</v>
      </c>
      <c r="K72" s="10">
        <v>153375</v>
      </c>
      <c r="L72" s="10">
        <v>0</v>
      </c>
      <c r="M72" s="11">
        <f t="shared" si="1"/>
        <v>0</v>
      </c>
      <c r="N72" s="10">
        <v>0</v>
      </c>
      <c r="O72" s="10">
        <v>0</v>
      </c>
    </row>
    <row r="73" spans="1:15" ht="25.5" x14ac:dyDescent="0.25">
      <c r="A73" s="7" t="s">
        <v>99</v>
      </c>
      <c r="B73" s="7" t="s">
        <v>43</v>
      </c>
      <c r="C73" s="7" t="s">
        <v>8</v>
      </c>
      <c r="D73" s="8" t="s">
        <v>197</v>
      </c>
      <c r="E73" s="9" t="s">
        <v>216</v>
      </c>
      <c r="F73" s="7" t="s">
        <v>217</v>
      </c>
      <c r="G73" s="7" t="s">
        <v>49</v>
      </c>
      <c r="H73" s="7" t="s">
        <v>49</v>
      </c>
      <c r="I73" s="10">
        <v>132925</v>
      </c>
      <c r="J73" s="10">
        <v>132925</v>
      </c>
      <c r="K73" s="10">
        <v>132925</v>
      </c>
      <c r="L73" s="10">
        <v>103826.447</v>
      </c>
      <c r="M73" s="11">
        <f t="shared" si="1"/>
        <v>0.78109044197855937</v>
      </c>
      <c r="N73" s="10">
        <v>0</v>
      </c>
      <c r="O73" s="10">
        <v>0</v>
      </c>
    </row>
    <row r="74" spans="1:15" ht="25.5" x14ac:dyDescent="0.25">
      <c r="A74" s="7" t="s">
        <v>99</v>
      </c>
      <c r="B74" s="7" t="s">
        <v>43</v>
      </c>
      <c r="C74" s="7" t="s">
        <v>8</v>
      </c>
      <c r="D74" s="8" t="s">
        <v>121</v>
      </c>
      <c r="E74" s="9" t="s">
        <v>218</v>
      </c>
      <c r="F74" s="7" t="s">
        <v>219</v>
      </c>
      <c r="G74" s="7" t="s">
        <v>49</v>
      </c>
      <c r="H74" s="7" t="s">
        <v>49</v>
      </c>
      <c r="I74" s="10">
        <v>1022500</v>
      </c>
      <c r="J74" s="10">
        <v>4854450</v>
      </c>
      <c r="K74" s="10">
        <v>4854450</v>
      </c>
      <c r="L74" s="10">
        <v>2008752.2489999998</v>
      </c>
      <c r="M74" s="11">
        <f t="shared" si="1"/>
        <v>0.41379605289991656</v>
      </c>
      <c r="N74" s="10">
        <v>809000</v>
      </c>
      <c r="O74" s="10">
        <v>0</v>
      </c>
    </row>
    <row r="75" spans="1:15" ht="25.5" x14ac:dyDescent="0.25">
      <c r="A75" s="7" t="s">
        <v>99</v>
      </c>
      <c r="B75" s="7" t="s">
        <v>220</v>
      </c>
      <c r="C75" s="7" t="s">
        <v>101</v>
      </c>
      <c r="D75" s="8" t="s">
        <v>221</v>
      </c>
      <c r="E75" s="9" t="s">
        <v>222</v>
      </c>
      <c r="F75" s="7" t="s">
        <v>223</v>
      </c>
      <c r="G75" s="7" t="s">
        <v>224</v>
      </c>
      <c r="H75" s="7" t="s">
        <v>225</v>
      </c>
      <c r="I75" s="10">
        <v>337425</v>
      </c>
      <c r="J75" s="10">
        <v>0</v>
      </c>
      <c r="K75" s="10">
        <v>0</v>
      </c>
      <c r="L75" s="10">
        <v>0</v>
      </c>
      <c r="M75" s="11" t="str">
        <f t="shared" si="1"/>
        <v>-</v>
      </c>
      <c r="N75" s="10">
        <v>0</v>
      </c>
      <c r="O75" s="10">
        <v>0</v>
      </c>
    </row>
    <row r="76" spans="1:15" ht="38.25" x14ac:dyDescent="0.25">
      <c r="A76" s="7" t="s">
        <v>99</v>
      </c>
      <c r="B76" s="7" t="s">
        <v>220</v>
      </c>
      <c r="C76" s="7" t="s">
        <v>101</v>
      </c>
      <c r="D76" s="8" t="s">
        <v>118</v>
      </c>
      <c r="E76" s="9" t="s">
        <v>226</v>
      </c>
      <c r="F76" s="7" t="s">
        <v>227</v>
      </c>
      <c r="G76" s="7" t="s">
        <v>224</v>
      </c>
      <c r="H76" s="7" t="s">
        <v>228</v>
      </c>
      <c r="I76" s="10">
        <v>255625</v>
      </c>
      <c r="J76" s="10">
        <v>0</v>
      </c>
      <c r="K76" s="10">
        <v>0</v>
      </c>
      <c r="L76" s="10">
        <v>0</v>
      </c>
      <c r="M76" s="11" t="str">
        <f t="shared" si="1"/>
        <v>-</v>
      </c>
      <c r="N76" s="10">
        <v>0</v>
      </c>
      <c r="O76" s="10">
        <v>0</v>
      </c>
    </row>
    <row r="77" spans="1:15" ht="25.5" x14ac:dyDescent="0.25">
      <c r="A77" s="7" t="s">
        <v>99</v>
      </c>
      <c r="B77" s="7" t="s">
        <v>220</v>
      </c>
      <c r="C77" s="7" t="s">
        <v>8</v>
      </c>
      <c r="D77" s="8" t="s">
        <v>121</v>
      </c>
      <c r="E77" s="9" t="s">
        <v>229</v>
      </c>
      <c r="F77" s="7" t="s">
        <v>230</v>
      </c>
      <c r="G77" s="7" t="s">
        <v>224</v>
      </c>
      <c r="H77" s="7" t="s">
        <v>231</v>
      </c>
      <c r="I77" s="10">
        <v>1431500</v>
      </c>
      <c r="J77" s="10">
        <v>0</v>
      </c>
      <c r="K77" s="10">
        <v>0</v>
      </c>
      <c r="L77" s="10">
        <v>0</v>
      </c>
      <c r="M77" s="11" t="str">
        <f t="shared" si="1"/>
        <v>-</v>
      </c>
      <c r="N77" s="10">
        <v>0</v>
      </c>
      <c r="O77" s="10">
        <v>0</v>
      </c>
    </row>
    <row r="78" spans="1:15" ht="25.5" x14ac:dyDescent="0.25">
      <c r="A78" s="7" t="s">
        <v>99</v>
      </c>
      <c r="B78" s="7" t="s">
        <v>220</v>
      </c>
      <c r="C78" s="7" t="s">
        <v>8</v>
      </c>
      <c r="D78" s="8" t="s">
        <v>197</v>
      </c>
      <c r="E78" s="9" t="s">
        <v>232</v>
      </c>
      <c r="F78" s="7" t="s">
        <v>233</v>
      </c>
      <c r="G78" s="7" t="s">
        <v>224</v>
      </c>
      <c r="H78" s="7" t="s">
        <v>228</v>
      </c>
      <c r="I78" s="10">
        <v>255625</v>
      </c>
      <c r="J78" s="10">
        <v>255625</v>
      </c>
      <c r="K78" s="10">
        <v>255625</v>
      </c>
      <c r="L78" s="10">
        <v>187519.79699999999</v>
      </c>
      <c r="M78" s="11">
        <f t="shared" si="1"/>
        <v>0.73357377799511003</v>
      </c>
      <c r="N78" s="10">
        <v>255625</v>
      </c>
      <c r="O78" s="10">
        <v>0</v>
      </c>
    </row>
    <row r="79" spans="1:15" ht="25.5" x14ac:dyDescent="0.25">
      <c r="A79" s="7" t="s">
        <v>99</v>
      </c>
      <c r="B79" s="7" t="s">
        <v>220</v>
      </c>
      <c r="C79" s="7" t="s">
        <v>8</v>
      </c>
      <c r="D79" s="8" t="s">
        <v>121</v>
      </c>
      <c r="E79" s="9" t="s">
        <v>234</v>
      </c>
      <c r="F79" s="7" t="s">
        <v>235</v>
      </c>
      <c r="G79" s="7" t="s">
        <v>224</v>
      </c>
      <c r="H79" s="7" t="s">
        <v>228</v>
      </c>
      <c r="I79" s="10">
        <v>2832325</v>
      </c>
      <c r="J79" s="10">
        <v>4264825</v>
      </c>
      <c r="K79" s="10">
        <v>4264825</v>
      </c>
      <c r="L79" s="10">
        <v>1236493.5789999999</v>
      </c>
      <c r="M79" s="11">
        <f t="shared" si="1"/>
        <v>0.28992832742257885</v>
      </c>
      <c r="N79" s="10">
        <v>0</v>
      </c>
      <c r="O79" s="10">
        <v>0</v>
      </c>
    </row>
    <row r="80" spans="1:15" ht="25.5" x14ac:dyDescent="0.25">
      <c r="A80" s="7" t="s">
        <v>99</v>
      </c>
      <c r="B80" s="7" t="s">
        <v>220</v>
      </c>
      <c r="C80" s="7" t="s">
        <v>8</v>
      </c>
      <c r="D80" s="8" t="s">
        <v>124</v>
      </c>
      <c r="E80" s="9" t="s">
        <v>236</v>
      </c>
      <c r="F80" s="7" t="s">
        <v>237</v>
      </c>
      <c r="G80" s="7" t="s">
        <v>224</v>
      </c>
      <c r="H80" s="7" t="s">
        <v>228</v>
      </c>
      <c r="I80" s="10">
        <v>415032</v>
      </c>
      <c r="J80" s="10">
        <v>151650</v>
      </c>
      <c r="K80" s="10">
        <v>151650</v>
      </c>
      <c r="L80" s="10">
        <v>93350.259000000005</v>
      </c>
      <c r="M80" s="11">
        <f t="shared" si="1"/>
        <v>0.61556385756676557</v>
      </c>
      <c r="N80" s="10">
        <v>0</v>
      </c>
      <c r="O80" s="10">
        <v>0</v>
      </c>
    </row>
    <row r="81" spans="1:15" ht="25.5" x14ac:dyDescent="0.25">
      <c r="A81" s="7" t="s">
        <v>99</v>
      </c>
      <c r="B81" s="7" t="s">
        <v>238</v>
      </c>
      <c r="C81" s="7" t="s">
        <v>101</v>
      </c>
      <c r="D81" s="8" t="s">
        <v>204</v>
      </c>
      <c r="E81" s="9" t="s">
        <v>239</v>
      </c>
      <c r="F81" s="7" t="s">
        <v>240</v>
      </c>
      <c r="G81" s="7" t="s">
        <v>241</v>
      </c>
      <c r="H81" s="7" t="s">
        <v>242</v>
      </c>
      <c r="I81" s="10">
        <v>153375</v>
      </c>
      <c r="J81" s="10">
        <v>0</v>
      </c>
      <c r="K81" s="10">
        <v>0</v>
      </c>
      <c r="L81" s="10">
        <v>0</v>
      </c>
      <c r="M81" s="11" t="str">
        <f t="shared" si="1"/>
        <v>-</v>
      </c>
      <c r="N81" s="10">
        <v>0</v>
      </c>
      <c r="O81" s="10">
        <v>0</v>
      </c>
    </row>
    <row r="82" spans="1:15" ht="25.5" x14ac:dyDescent="0.25">
      <c r="A82" s="7" t="s">
        <v>99</v>
      </c>
      <c r="B82" s="7" t="s">
        <v>238</v>
      </c>
      <c r="C82" s="7" t="s">
        <v>8</v>
      </c>
      <c r="D82" s="8" t="s">
        <v>102</v>
      </c>
      <c r="E82" s="9" t="s">
        <v>243</v>
      </c>
      <c r="F82" s="7" t="s">
        <v>244</v>
      </c>
      <c r="G82" s="7" t="s">
        <v>245</v>
      </c>
      <c r="H82" s="7" t="s">
        <v>246</v>
      </c>
      <c r="I82" s="10">
        <v>559460</v>
      </c>
      <c r="J82" s="10">
        <v>0</v>
      </c>
      <c r="K82" s="10">
        <v>0</v>
      </c>
      <c r="L82" s="10">
        <v>0</v>
      </c>
      <c r="M82" s="11" t="str">
        <f t="shared" si="1"/>
        <v>-</v>
      </c>
      <c r="N82" s="10">
        <v>0</v>
      </c>
      <c r="O82" s="10">
        <v>0</v>
      </c>
    </row>
    <row r="83" spans="1:15" ht="25.5" x14ac:dyDescent="0.25">
      <c r="A83" s="7" t="s">
        <v>99</v>
      </c>
      <c r="B83" s="7" t="s">
        <v>238</v>
      </c>
      <c r="C83" s="7" t="s">
        <v>8</v>
      </c>
      <c r="D83" s="8" t="s">
        <v>247</v>
      </c>
      <c r="E83" s="9" t="s">
        <v>248</v>
      </c>
      <c r="F83" s="7" t="s">
        <v>249</v>
      </c>
      <c r="G83" s="7" t="s">
        <v>241</v>
      </c>
      <c r="H83" s="7" t="s">
        <v>250</v>
      </c>
      <c r="I83" s="10">
        <v>172249</v>
      </c>
      <c r="J83" s="10">
        <v>0</v>
      </c>
      <c r="K83" s="10">
        <v>0</v>
      </c>
      <c r="L83" s="10">
        <v>0</v>
      </c>
      <c r="M83" s="11" t="str">
        <f t="shared" si="1"/>
        <v>-</v>
      </c>
      <c r="N83" s="10">
        <v>0</v>
      </c>
      <c r="O83" s="10">
        <v>0</v>
      </c>
    </row>
    <row r="84" spans="1:15" ht="25.5" x14ac:dyDescent="0.25">
      <c r="A84" s="7" t="s">
        <v>99</v>
      </c>
      <c r="B84" s="7" t="s">
        <v>238</v>
      </c>
      <c r="C84" s="7" t="s">
        <v>8</v>
      </c>
      <c r="D84" s="8" t="s">
        <v>121</v>
      </c>
      <c r="E84" s="9" t="s">
        <v>251</v>
      </c>
      <c r="F84" s="7" t="s">
        <v>252</v>
      </c>
      <c r="G84" s="7" t="s">
        <v>245</v>
      </c>
      <c r="H84" s="7" t="s">
        <v>245</v>
      </c>
      <c r="I84" s="10">
        <v>2147250</v>
      </c>
      <c r="J84" s="10">
        <v>2147250</v>
      </c>
      <c r="K84" s="10">
        <v>2147250</v>
      </c>
      <c r="L84" s="10">
        <v>1917138.5180000002</v>
      </c>
      <c r="M84" s="11">
        <f t="shared" si="1"/>
        <v>0.89283433135405754</v>
      </c>
      <c r="N84" s="10">
        <v>1533750</v>
      </c>
      <c r="O84" s="10">
        <v>0</v>
      </c>
    </row>
    <row r="85" spans="1:15" ht="25.5" x14ac:dyDescent="0.25">
      <c r="A85" s="7" t="s">
        <v>99</v>
      </c>
      <c r="B85" s="7" t="s">
        <v>238</v>
      </c>
      <c r="C85" s="7" t="s">
        <v>8</v>
      </c>
      <c r="D85" s="8" t="s">
        <v>124</v>
      </c>
      <c r="E85" s="9" t="s">
        <v>253</v>
      </c>
      <c r="F85" s="7" t="s">
        <v>254</v>
      </c>
      <c r="G85" s="7" t="s">
        <v>255</v>
      </c>
      <c r="H85" s="7" t="s">
        <v>255</v>
      </c>
      <c r="I85" s="10">
        <v>1668720</v>
      </c>
      <c r="J85" s="10">
        <v>1663170</v>
      </c>
      <c r="K85" s="10">
        <v>1663170</v>
      </c>
      <c r="L85" s="10">
        <v>784723.83399999992</v>
      </c>
      <c r="M85" s="11">
        <f t="shared" si="1"/>
        <v>0.47182418754547034</v>
      </c>
      <c r="N85" s="10">
        <v>1500000</v>
      </c>
      <c r="O85" s="10">
        <v>0</v>
      </c>
    </row>
    <row r="86" spans="1:15" ht="25.5" x14ac:dyDescent="0.25">
      <c r="A86" s="7" t="s">
        <v>99</v>
      </c>
      <c r="B86" s="7" t="s">
        <v>256</v>
      </c>
      <c r="C86" s="7" t="s">
        <v>8</v>
      </c>
      <c r="D86" s="8" t="s">
        <v>197</v>
      </c>
      <c r="E86" s="9" t="s">
        <v>257</v>
      </c>
      <c r="F86" s="7" t="s">
        <v>258</v>
      </c>
      <c r="G86" s="7" t="s">
        <v>259</v>
      </c>
      <c r="H86" s="7" t="s">
        <v>260</v>
      </c>
      <c r="I86" s="10">
        <v>306750</v>
      </c>
      <c r="J86" s="10">
        <v>0</v>
      </c>
      <c r="K86" s="10">
        <v>0</v>
      </c>
      <c r="L86" s="10">
        <v>0</v>
      </c>
      <c r="M86" s="11" t="str">
        <f t="shared" si="1"/>
        <v>-</v>
      </c>
      <c r="N86" s="10">
        <v>0</v>
      </c>
      <c r="O86" s="10">
        <v>0</v>
      </c>
    </row>
    <row r="87" spans="1:15" ht="25.5" x14ac:dyDescent="0.25">
      <c r="A87" s="7" t="s">
        <v>99</v>
      </c>
      <c r="B87" s="7" t="s">
        <v>256</v>
      </c>
      <c r="C87" s="7" t="s">
        <v>8</v>
      </c>
      <c r="D87" s="8" t="s">
        <v>121</v>
      </c>
      <c r="E87" s="9" t="s">
        <v>261</v>
      </c>
      <c r="F87" s="7" t="s">
        <v>262</v>
      </c>
      <c r="G87" s="7" t="s">
        <v>259</v>
      </c>
      <c r="H87" s="7" t="s">
        <v>260</v>
      </c>
      <c r="I87" s="10">
        <v>1431500</v>
      </c>
      <c r="J87" s="10">
        <v>0</v>
      </c>
      <c r="K87" s="10">
        <v>0</v>
      </c>
      <c r="L87" s="10">
        <v>0</v>
      </c>
      <c r="M87" s="11" t="str">
        <f t="shared" si="1"/>
        <v>-</v>
      </c>
      <c r="N87" s="10">
        <v>0</v>
      </c>
      <c r="O87" s="10">
        <v>0</v>
      </c>
    </row>
    <row r="88" spans="1:15" ht="25.5" x14ac:dyDescent="0.25">
      <c r="A88" s="7" t="s">
        <v>99</v>
      </c>
      <c r="B88" s="7" t="s">
        <v>256</v>
      </c>
      <c r="C88" s="7" t="s">
        <v>8</v>
      </c>
      <c r="D88" s="8" t="s">
        <v>247</v>
      </c>
      <c r="E88" s="9" t="s">
        <v>263</v>
      </c>
      <c r="F88" s="7" t="s">
        <v>264</v>
      </c>
      <c r="G88" s="7" t="s">
        <v>259</v>
      </c>
      <c r="H88" s="7" t="s">
        <v>265</v>
      </c>
      <c r="I88" s="10">
        <v>307057</v>
      </c>
      <c r="J88" s="10">
        <v>0</v>
      </c>
      <c r="K88" s="10">
        <v>0</v>
      </c>
      <c r="L88" s="10">
        <v>0</v>
      </c>
      <c r="M88" s="11" t="str">
        <f t="shared" si="1"/>
        <v>-</v>
      </c>
      <c r="N88" s="10">
        <v>0</v>
      </c>
      <c r="O88" s="10">
        <v>0</v>
      </c>
    </row>
    <row r="89" spans="1:15" ht="25.5" x14ac:dyDescent="0.25">
      <c r="A89" s="7" t="s">
        <v>99</v>
      </c>
      <c r="B89" s="7" t="s">
        <v>256</v>
      </c>
      <c r="C89" s="7" t="s">
        <v>8</v>
      </c>
      <c r="D89" s="8" t="s">
        <v>197</v>
      </c>
      <c r="E89" s="9" t="s">
        <v>266</v>
      </c>
      <c r="F89" s="7" t="s">
        <v>267</v>
      </c>
      <c r="G89" s="7" t="s">
        <v>259</v>
      </c>
      <c r="H89" s="7" t="s">
        <v>260</v>
      </c>
      <c r="I89" s="10">
        <v>357875</v>
      </c>
      <c r="J89" s="10">
        <v>664625</v>
      </c>
      <c r="K89" s="10">
        <v>664625</v>
      </c>
      <c r="L89" s="10">
        <v>244026.58499999999</v>
      </c>
      <c r="M89" s="11">
        <f t="shared" si="1"/>
        <v>0.36716431822456269</v>
      </c>
      <c r="N89" s="10">
        <v>664109</v>
      </c>
      <c r="O89" s="10">
        <v>0</v>
      </c>
    </row>
    <row r="90" spans="1:15" ht="25.5" x14ac:dyDescent="0.25">
      <c r="A90" s="7" t="s">
        <v>99</v>
      </c>
      <c r="B90" s="7" t="s">
        <v>256</v>
      </c>
      <c r="C90" s="7" t="s">
        <v>8</v>
      </c>
      <c r="D90" s="8" t="s">
        <v>121</v>
      </c>
      <c r="E90" s="9" t="s">
        <v>268</v>
      </c>
      <c r="F90" s="7" t="s">
        <v>269</v>
      </c>
      <c r="G90" s="7" t="s">
        <v>259</v>
      </c>
      <c r="H90" s="7" t="s">
        <v>260</v>
      </c>
      <c r="I90" s="10">
        <v>1118410</v>
      </c>
      <c r="J90" s="10">
        <v>2549910</v>
      </c>
      <c r="K90" s="10">
        <v>2549910</v>
      </c>
      <c r="L90" s="10">
        <v>785368.49899999995</v>
      </c>
      <c r="M90" s="11">
        <f t="shared" si="1"/>
        <v>0.30799851720256793</v>
      </c>
      <c r="N90" s="10">
        <v>0</v>
      </c>
      <c r="O90" s="10">
        <v>0</v>
      </c>
    </row>
    <row r="91" spans="1:15" ht="25.5" x14ac:dyDescent="0.25">
      <c r="A91" s="7" t="s">
        <v>99</v>
      </c>
      <c r="B91" s="7" t="s">
        <v>256</v>
      </c>
      <c r="C91" s="7" t="s">
        <v>8</v>
      </c>
      <c r="D91" s="8" t="s">
        <v>124</v>
      </c>
      <c r="E91" s="9" t="s">
        <v>270</v>
      </c>
      <c r="F91" s="7" t="s">
        <v>271</v>
      </c>
      <c r="G91" s="7" t="s">
        <v>272</v>
      </c>
      <c r="H91" s="7" t="s">
        <v>273</v>
      </c>
      <c r="I91" s="10">
        <v>2904889</v>
      </c>
      <c r="J91" s="10">
        <v>2740134</v>
      </c>
      <c r="K91" s="10">
        <v>2740134</v>
      </c>
      <c r="L91" s="10">
        <v>1259187.8899999999</v>
      </c>
      <c r="M91" s="11">
        <f t="shared" si="1"/>
        <v>0.45953515047074334</v>
      </c>
      <c r="N91" s="10">
        <v>0</v>
      </c>
      <c r="O91" s="10">
        <v>0</v>
      </c>
    </row>
    <row r="92" spans="1:15" ht="38.25" x14ac:dyDescent="0.25">
      <c r="A92" s="7" t="s">
        <v>99</v>
      </c>
      <c r="B92" s="7" t="s">
        <v>256</v>
      </c>
      <c r="C92" s="7" t="s">
        <v>8</v>
      </c>
      <c r="D92" s="8" t="s">
        <v>124</v>
      </c>
      <c r="E92" s="9" t="s">
        <v>1562</v>
      </c>
      <c r="F92" s="7" t="s">
        <v>1563</v>
      </c>
      <c r="G92" s="7" t="s">
        <v>272</v>
      </c>
      <c r="H92" s="7" t="s">
        <v>273</v>
      </c>
      <c r="I92" s="10">
        <v>0</v>
      </c>
      <c r="J92" s="10">
        <v>600500</v>
      </c>
      <c r="K92" s="10">
        <v>600500</v>
      </c>
      <c r="L92" s="10">
        <v>0</v>
      </c>
      <c r="M92" s="11">
        <f t="shared" si="1"/>
        <v>0</v>
      </c>
      <c r="N92" s="10">
        <v>0</v>
      </c>
      <c r="O92" s="10">
        <v>0</v>
      </c>
    </row>
    <row r="93" spans="1:15" ht="25.5" x14ac:dyDescent="0.25">
      <c r="A93" s="7" t="s">
        <v>99</v>
      </c>
      <c r="B93" s="7" t="s">
        <v>256</v>
      </c>
      <c r="C93" s="7" t="s">
        <v>8</v>
      </c>
      <c r="D93" s="8" t="s">
        <v>124</v>
      </c>
      <c r="E93" s="9" t="s">
        <v>1612</v>
      </c>
      <c r="F93" s="7" t="s">
        <v>1613</v>
      </c>
      <c r="G93" s="7" t="s">
        <v>272</v>
      </c>
      <c r="H93" s="7" t="s">
        <v>273</v>
      </c>
      <c r="I93" s="10">
        <v>0</v>
      </c>
      <c r="J93" s="10">
        <v>200550</v>
      </c>
      <c r="K93" s="10">
        <v>200550</v>
      </c>
      <c r="L93" s="10">
        <v>0</v>
      </c>
      <c r="M93" s="11">
        <f t="shared" si="1"/>
        <v>0</v>
      </c>
      <c r="N93" s="10">
        <v>200000</v>
      </c>
      <c r="O93" s="10">
        <v>0</v>
      </c>
    </row>
    <row r="94" spans="1:15" ht="38.25" x14ac:dyDescent="0.25">
      <c r="A94" s="7" t="s">
        <v>99</v>
      </c>
      <c r="B94" s="7" t="s">
        <v>50</v>
      </c>
      <c r="C94" s="7" t="s">
        <v>101</v>
      </c>
      <c r="D94" s="8" t="s">
        <v>118</v>
      </c>
      <c r="E94" s="9" t="s">
        <v>274</v>
      </c>
      <c r="F94" s="7" t="s">
        <v>275</v>
      </c>
      <c r="G94" s="7" t="s">
        <v>276</v>
      </c>
      <c r="H94" s="7" t="s">
        <v>277</v>
      </c>
      <c r="I94" s="10">
        <v>51125</v>
      </c>
      <c r="J94" s="10">
        <v>52473</v>
      </c>
      <c r="K94" s="10">
        <v>52473</v>
      </c>
      <c r="L94" s="10">
        <v>0</v>
      </c>
      <c r="M94" s="11">
        <f t="shared" si="1"/>
        <v>0</v>
      </c>
      <c r="N94" s="10">
        <v>0</v>
      </c>
      <c r="O94" s="10">
        <v>0</v>
      </c>
    </row>
    <row r="95" spans="1:15" ht="25.5" x14ac:dyDescent="0.25">
      <c r="A95" s="7" t="s">
        <v>99</v>
      </c>
      <c r="B95" s="7" t="s">
        <v>50</v>
      </c>
      <c r="C95" s="7" t="s">
        <v>8</v>
      </c>
      <c r="D95" s="8" t="s">
        <v>162</v>
      </c>
      <c r="E95" s="9" t="s">
        <v>278</v>
      </c>
      <c r="F95" s="7" t="s">
        <v>279</v>
      </c>
      <c r="G95" s="7" t="s">
        <v>280</v>
      </c>
      <c r="H95" s="7" t="s">
        <v>281</v>
      </c>
      <c r="I95" s="10">
        <v>587937</v>
      </c>
      <c r="J95" s="10">
        <v>0</v>
      </c>
      <c r="K95" s="10">
        <v>0</v>
      </c>
      <c r="L95" s="10">
        <v>0</v>
      </c>
      <c r="M95" s="11" t="str">
        <f t="shared" si="1"/>
        <v>-</v>
      </c>
      <c r="N95" s="10">
        <v>0</v>
      </c>
      <c r="O95" s="10">
        <v>0</v>
      </c>
    </row>
    <row r="96" spans="1:15" ht="51" x14ac:dyDescent="0.25">
      <c r="A96" s="7" t="s">
        <v>99</v>
      </c>
      <c r="B96" s="7" t="s">
        <v>50</v>
      </c>
      <c r="C96" s="7" t="s">
        <v>8</v>
      </c>
      <c r="D96" s="8" t="s">
        <v>121</v>
      </c>
      <c r="E96" s="9" t="s">
        <v>282</v>
      </c>
      <c r="F96" s="7" t="s">
        <v>283</v>
      </c>
      <c r="G96" s="7" t="s">
        <v>284</v>
      </c>
      <c r="H96" s="7" t="s">
        <v>285</v>
      </c>
      <c r="I96" s="10">
        <v>1196325</v>
      </c>
      <c r="J96" s="10">
        <v>0</v>
      </c>
      <c r="K96" s="10">
        <v>0</v>
      </c>
      <c r="L96" s="10">
        <v>0</v>
      </c>
      <c r="M96" s="11" t="str">
        <f t="shared" si="1"/>
        <v>-</v>
      </c>
      <c r="N96" s="10">
        <v>0</v>
      </c>
      <c r="O96" s="10">
        <v>0</v>
      </c>
    </row>
    <row r="97" spans="1:15" ht="25.5" x14ac:dyDescent="0.25">
      <c r="A97" s="7" t="s">
        <v>99</v>
      </c>
      <c r="B97" s="7" t="s">
        <v>50</v>
      </c>
      <c r="C97" s="7" t="s">
        <v>8</v>
      </c>
      <c r="D97" s="8" t="s">
        <v>197</v>
      </c>
      <c r="E97" s="9" t="s">
        <v>286</v>
      </c>
      <c r="F97" s="7" t="s">
        <v>287</v>
      </c>
      <c r="G97" s="7" t="s">
        <v>53</v>
      </c>
      <c r="H97" s="7" t="s">
        <v>53</v>
      </c>
      <c r="I97" s="10">
        <v>51432</v>
      </c>
      <c r="J97" s="10">
        <v>51432</v>
      </c>
      <c r="K97" s="10">
        <v>51432</v>
      </c>
      <c r="L97" s="10">
        <v>66.945999999999998</v>
      </c>
      <c r="M97" s="11">
        <f t="shared" si="1"/>
        <v>1.3016410017109971E-3</v>
      </c>
      <c r="N97" s="10">
        <v>133577</v>
      </c>
      <c r="O97" s="10">
        <v>0</v>
      </c>
    </row>
    <row r="98" spans="1:15" ht="25.5" x14ac:dyDescent="0.25">
      <c r="A98" s="7" t="s">
        <v>99</v>
      </c>
      <c r="B98" s="7" t="s">
        <v>50</v>
      </c>
      <c r="C98" s="7" t="s">
        <v>8</v>
      </c>
      <c r="D98" s="8" t="s">
        <v>197</v>
      </c>
      <c r="E98" s="9" t="s">
        <v>288</v>
      </c>
      <c r="F98" s="7" t="s">
        <v>289</v>
      </c>
      <c r="G98" s="7" t="s">
        <v>53</v>
      </c>
      <c r="H98" s="7" t="s">
        <v>53</v>
      </c>
      <c r="I98" s="10">
        <v>1420764</v>
      </c>
      <c r="J98" s="10">
        <v>1421811</v>
      </c>
      <c r="K98" s="10">
        <v>1421811</v>
      </c>
      <c r="L98" s="10">
        <v>1287413.8049999999</v>
      </c>
      <c r="M98" s="11">
        <f t="shared" si="1"/>
        <v>0.90547464114428711</v>
      </c>
      <c r="N98" s="10">
        <v>0</v>
      </c>
      <c r="O98" s="10">
        <v>0</v>
      </c>
    </row>
    <row r="99" spans="1:15" ht="25.5" x14ac:dyDescent="0.25">
      <c r="A99" s="7" t="s">
        <v>99</v>
      </c>
      <c r="B99" s="7" t="s">
        <v>50</v>
      </c>
      <c r="C99" s="7" t="s">
        <v>8</v>
      </c>
      <c r="D99" s="8" t="s">
        <v>121</v>
      </c>
      <c r="E99" s="9" t="s">
        <v>290</v>
      </c>
      <c r="F99" s="7" t="s">
        <v>291</v>
      </c>
      <c r="G99" s="7" t="s">
        <v>53</v>
      </c>
      <c r="H99" s="7" t="s">
        <v>53</v>
      </c>
      <c r="I99" s="10">
        <v>1595612</v>
      </c>
      <c r="J99" s="10">
        <v>2794319</v>
      </c>
      <c r="K99" s="10">
        <v>2794319</v>
      </c>
      <c r="L99" s="10">
        <v>1468169.581</v>
      </c>
      <c r="M99" s="11">
        <f t="shared" si="1"/>
        <v>0.52541230296183072</v>
      </c>
      <c r="N99" s="10">
        <v>1414523</v>
      </c>
      <c r="O99" s="10">
        <v>0</v>
      </c>
    </row>
    <row r="100" spans="1:15" ht="25.5" x14ac:dyDescent="0.25">
      <c r="A100" s="7" t="s">
        <v>99</v>
      </c>
      <c r="B100" s="7" t="s">
        <v>55</v>
      </c>
      <c r="C100" s="7" t="s">
        <v>8</v>
      </c>
      <c r="D100" s="8" t="s">
        <v>162</v>
      </c>
      <c r="E100" s="9" t="s">
        <v>292</v>
      </c>
      <c r="F100" s="7" t="s">
        <v>293</v>
      </c>
      <c r="G100" s="7" t="s">
        <v>59</v>
      </c>
      <c r="H100" s="7" t="s">
        <v>60</v>
      </c>
      <c r="I100" s="10">
        <v>2000</v>
      </c>
      <c r="J100" s="10">
        <v>0</v>
      </c>
      <c r="K100" s="10">
        <v>0</v>
      </c>
      <c r="L100" s="10">
        <v>0</v>
      </c>
      <c r="M100" s="11" t="str">
        <f t="shared" si="1"/>
        <v>-</v>
      </c>
      <c r="N100" s="10">
        <v>0</v>
      </c>
      <c r="O100" s="10">
        <v>0</v>
      </c>
    </row>
    <row r="101" spans="1:15" ht="25.5" x14ac:dyDescent="0.25">
      <c r="A101" s="7" t="s">
        <v>99</v>
      </c>
      <c r="B101" s="7" t="s">
        <v>55</v>
      </c>
      <c r="C101" s="7" t="s">
        <v>8</v>
      </c>
      <c r="D101" s="8" t="s">
        <v>162</v>
      </c>
      <c r="E101" s="9" t="s">
        <v>294</v>
      </c>
      <c r="F101" s="7" t="s">
        <v>295</v>
      </c>
      <c r="G101" s="7" t="s">
        <v>59</v>
      </c>
      <c r="H101" s="7" t="s">
        <v>60</v>
      </c>
      <c r="I101" s="10">
        <v>2045000</v>
      </c>
      <c r="J101" s="10">
        <v>2044950</v>
      </c>
      <c r="K101" s="10">
        <v>2044950</v>
      </c>
      <c r="L101" s="10">
        <v>0</v>
      </c>
      <c r="M101" s="11">
        <f t="shared" si="1"/>
        <v>0</v>
      </c>
      <c r="N101" s="10">
        <v>0</v>
      </c>
      <c r="O101" s="10">
        <v>0</v>
      </c>
    </row>
    <row r="102" spans="1:15" ht="25.5" x14ac:dyDescent="0.25">
      <c r="A102" s="7" t="s">
        <v>99</v>
      </c>
      <c r="B102" s="7" t="s">
        <v>55</v>
      </c>
      <c r="C102" s="7" t="s">
        <v>8</v>
      </c>
      <c r="D102" s="8" t="s">
        <v>118</v>
      </c>
      <c r="E102" s="9" t="s">
        <v>296</v>
      </c>
      <c r="F102" s="7" t="s">
        <v>297</v>
      </c>
      <c r="G102" s="7" t="s">
        <v>298</v>
      </c>
      <c r="H102" s="7" t="s">
        <v>299</v>
      </c>
      <c r="I102" s="10">
        <v>10225</v>
      </c>
      <c r="J102" s="10">
        <v>0</v>
      </c>
      <c r="K102" s="10">
        <v>0</v>
      </c>
      <c r="L102" s="10">
        <v>0</v>
      </c>
      <c r="M102" s="11" t="str">
        <f t="shared" si="1"/>
        <v>-</v>
      </c>
      <c r="N102" s="10">
        <v>0</v>
      </c>
      <c r="O102" s="10">
        <v>0</v>
      </c>
    </row>
    <row r="103" spans="1:15" ht="38.25" x14ac:dyDescent="0.25">
      <c r="A103" s="7" t="s">
        <v>99</v>
      </c>
      <c r="B103" s="7" t="s">
        <v>55</v>
      </c>
      <c r="C103" s="7" t="s">
        <v>8</v>
      </c>
      <c r="D103" s="8" t="s">
        <v>121</v>
      </c>
      <c r="E103" s="9" t="s">
        <v>300</v>
      </c>
      <c r="F103" s="7" t="s">
        <v>301</v>
      </c>
      <c r="G103" s="7" t="s">
        <v>302</v>
      </c>
      <c r="H103" s="7" t="s">
        <v>303</v>
      </c>
      <c r="I103" s="10">
        <v>204500</v>
      </c>
      <c r="J103" s="10">
        <v>0</v>
      </c>
      <c r="K103" s="10">
        <v>0</v>
      </c>
      <c r="L103" s="10">
        <v>0</v>
      </c>
      <c r="M103" s="11" t="str">
        <f t="shared" si="1"/>
        <v>-</v>
      </c>
      <c r="N103" s="10">
        <v>0</v>
      </c>
      <c r="O103" s="10">
        <v>0</v>
      </c>
    </row>
    <row r="104" spans="1:15" ht="25.5" x14ac:dyDescent="0.25">
      <c r="A104" s="7" t="s">
        <v>99</v>
      </c>
      <c r="B104" s="7" t="s">
        <v>55</v>
      </c>
      <c r="C104" s="7" t="s">
        <v>8</v>
      </c>
      <c r="D104" s="8" t="s">
        <v>197</v>
      </c>
      <c r="E104" s="9" t="s">
        <v>304</v>
      </c>
      <c r="F104" s="7" t="s">
        <v>305</v>
      </c>
      <c r="G104" s="7" t="s">
        <v>59</v>
      </c>
      <c r="H104" s="7" t="s">
        <v>60</v>
      </c>
      <c r="I104" s="10">
        <v>613501</v>
      </c>
      <c r="J104" s="10">
        <v>913501</v>
      </c>
      <c r="K104" s="10">
        <v>913501</v>
      </c>
      <c r="L104" s="10">
        <v>84078.7</v>
      </c>
      <c r="M104" s="11">
        <f t="shared" si="1"/>
        <v>9.2040074395101923E-2</v>
      </c>
      <c r="N104" s="10">
        <v>511250</v>
      </c>
      <c r="O104" s="10">
        <v>0</v>
      </c>
    </row>
    <row r="105" spans="1:15" ht="25.5" x14ac:dyDescent="0.25">
      <c r="A105" s="7" t="s">
        <v>99</v>
      </c>
      <c r="B105" s="7" t="s">
        <v>55</v>
      </c>
      <c r="C105" s="7" t="s">
        <v>8</v>
      </c>
      <c r="D105" s="8" t="s">
        <v>121</v>
      </c>
      <c r="E105" s="9" t="s">
        <v>306</v>
      </c>
      <c r="F105" s="7" t="s">
        <v>307</v>
      </c>
      <c r="G105" s="7" t="s">
        <v>59</v>
      </c>
      <c r="H105" s="7" t="s">
        <v>60</v>
      </c>
      <c r="I105" s="10">
        <v>1120661</v>
      </c>
      <c r="J105" s="10">
        <v>2525161</v>
      </c>
      <c r="K105" s="10">
        <v>2525161</v>
      </c>
      <c r="L105" s="10">
        <v>607146.45700000005</v>
      </c>
      <c r="M105" s="11">
        <f t="shared" si="1"/>
        <v>0.24043871143265719</v>
      </c>
      <c r="N105" s="10">
        <v>1073625</v>
      </c>
      <c r="O105" s="10">
        <v>0</v>
      </c>
    </row>
    <row r="106" spans="1:15" ht="25.5" x14ac:dyDescent="0.25">
      <c r="A106" s="7" t="s">
        <v>99</v>
      </c>
      <c r="B106" s="7" t="s">
        <v>55</v>
      </c>
      <c r="C106" s="7" t="s">
        <v>8</v>
      </c>
      <c r="D106" s="8" t="s">
        <v>124</v>
      </c>
      <c r="E106" s="9" t="s">
        <v>308</v>
      </c>
      <c r="F106" s="7" t="s">
        <v>309</v>
      </c>
      <c r="G106" s="7" t="s">
        <v>59</v>
      </c>
      <c r="H106" s="7" t="s">
        <v>310</v>
      </c>
      <c r="I106" s="10">
        <v>3394066</v>
      </c>
      <c r="J106" s="10">
        <v>1100500</v>
      </c>
      <c r="K106" s="10">
        <v>1100500</v>
      </c>
      <c r="L106" s="10">
        <v>0</v>
      </c>
      <c r="M106" s="11">
        <f t="shared" si="1"/>
        <v>0</v>
      </c>
      <c r="N106" s="10">
        <v>749500</v>
      </c>
      <c r="O106" s="10">
        <v>0</v>
      </c>
    </row>
    <row r="107" spans="1:15" ht="25.5" x14ac:dyDescent="0.25">
      <c r="A107" s="7" t="s">
        <v>99</v>
      </c>
      <c r="B107" s="7" t="s">
        <v>55</v>
      </c>
      <c r="C107" s="7" t="s">
        <v>8</v>
      </c>
      <c r="D107" s="8" t="s">
        <v>124</v>
      </c>
      <c r="E107" s="9" t="s">
        <v>1537</v>
      </c>
      <c r="F107" s="7" t="s">
        <v>1538</v>
      </c>
      <c r="G107" s="7" t="s">
        <v>298</v>
      </c>
      <c r="H107" s="7" t="s">
        <v>1539</v>
      </c>
      <c r="I107" s="10">
        <v>0</v>
      </c>
      <c r="J107" s="10">
        <v>159850</v>
      </c>
      <c r="K107" s="10">
        <v>159850</v>
      </c>
      <c r="L107" s="10">
        <v>0</v>
      </c>
      <c r="M107" s="11">
        <f t="shared" si="1"/>
        <v>0</v>
      </c>
      <c r="N107" s="10">
        <v>0</v>
      </c>
      <c r="O107" s="10">
        <v>0</v>
      </c>
    </row>
    <row r="108" spans="1:15" ht="25.5" x14ac:dyDescent="0.25">
      <c r="A108" s="7" t="s">
        <v>99</v>
      </c>
      <c r="B108" s="7" t="s">
        <v>55</v>
      </c>
      <c r="C108" s="7" t="s">
        <v>8</v>
      </c>
      <c r="D108" s="8" t="s">
        <v>124</v>
      </c>
      <c r="E108" s="9" t="s">
        <v>1540</v>
      </c>
      <c r="F108" s="7" t="s">
        <v>1541</v>
      </c>
      <c r="G108" s="7" t="s">
        <v>298</v>
      </c>
      <c r="H108" s="7" t="s">
        <v>1542</v>
      </c>
      <c r="I108" s="10">
        <v>0</v>
      </c>
      <c r="J108" s="10">
        <v>128150</v>
      </c>
      <c r="K108" s="10">
        <v>128150</v>
      </c>
      <c r="L108" s="10">
        <v>0</v>
      </c>
      <c r="M108" s="11">
        <f t="shared" si="1"/>
        <v>0</v>
      </c>
      <c r="N108" s="10">
        <v>0</v>
      </c>
      <c r="O108" s="10">
        <v>0</v>
      </c>
    </row>
    <row r="109" spans="1:15" ht="25.5" x14ac:dyDescent="0.25">
      <c r="A109" s="7" t="s">
        <v>99</v>
      </c>
      <c r="B109" s="7" t="s">
        <v>55</v>
      </c>
      <c r="C109" s="7" t="s">
        <v>8</v>
      </c>
      <c r="D109" s="8" t="s">
        <v>124</v>
      </c>
      <c r="E109" s="9" t="s">
        <v>1543</v>
      </c>
      <c r="F109" s="7" t="s">
        <v>1544</v>
      </c>
      <c r="G109" s="7" t="s">
        <v>298</v>
      </c>
      <c r="H109" s="7" t="s">
        <v>1545</v>
      </c>
      <c r="I109" s="10">
        <v>0</v>
      </c>
      <c r="J109" s="10">
        <v>153850</v>
      </c>
      <c r="K109" s="10">
        <v>153850</v>
      </c>
      <c r="L109" s="10">
        <v>0</v>
      </c>
      <c r="M109" s="11">
        <f t="shared" si="1"/>
        <v>0</v>
      </c>
      <c r="N109" s="10">
        <v>0</v>
      </c>
      <c r="O109" s="10">
        <v>0</v>
      </c>
    </row>
    <row r="110" spans="1:15" ht="25.5" x14ac:dyDescent="0.25">
      <c r="A110" s="7" t="s">
        <v>99</v>
      </c>
      <c r="B110" s="7" t="s">
        <v>55</v>
      </c>
      <c r="C110" s="7" t="s">
        <v>8</v>
      </c>
      <c r="D110" s="8" t="s">
        <v>124</v>
      </c>
      <c r="E110" s="9" t="s">
        <v>1564</v>
      </c>
      <c r="F110" s="7" t="s">
        <v>1565</v>
      </c>
      <c r="G110" s="7" t="s">
        <v>59</v>
      </c>
      <c r="H110" s="7" t="s">
        <v>310</v>
      </c>
      <c r="I110" s="10">
        <v>0</v>
      </c>
      <c r="J110" s="10">
        <v>107151</v>
      </c>
      <c r="K110" s="10">
        <v>107151</v>
      </c>
      <c r="L110" s="10">
        <v>66.945999999999998</v>
      </c>
      <c r="M110" s="11">
        <f t="shared" si="1"/>
        <v>6.2478184991273994E-4</v>
      </c>
      <c r="N110" s="10">
        <v>821000</v>
      </c>
      <c r="O110" s="10">
        <v>0</v>
      </c>
    </row>
    <row r="111" spans="1:15" ht="25.5" x14ac:dyDescent="0.25">
      <c r="A111" s="7" t="s">
        <v>99</v>
      </c>
      <c r="B111" s="7" t="s">
        <v>64</v>
      </c>
      <c r="C111" s="7" t="s">
        <v>101</v>
      </c>
      <c r="D111" s="8" t="s">
        <v>204</v>
      </c>
      <c r="E111" s="9" t="s">
        <v>311</v>
      </c>
      <c r="F111" s="7" t="s">
        <v>312</v>
      </c>
      <c r="G111" s="7" t="s">
        <v>67</v>
      </c>
      <c r="H111" s="7" t="s">
        <v>313</v>
      </c>
      <c r="I111" s="10">
        <v>102250</v>
      </c>
      <c r="J111" s="10">
        <v>0</v>
      </c>
      <c r="K111" s="10">
        <v>0</v>
      </c>
      <c r="L111" s="10">
        <v>0</v>
      </c>
      <c r="M111" s="11" t="str">
        <f t="shared" si="1"/>
        <v>-</v>
      </c>
      <c r="N111" s="10">
        <v>0</v>
      </c>
      <c r="O111" s="10">
        <v>0</v>
      </c>
    </row>
    <row r="112" spans="1:15" ht="63.75" x14ac:dyDescent="0.25">
      <c r="A112" s="7" t="s">
        <v>99</v>
      </c>
      <c r="B112" s="7" t="s">
        <v>64</v>
      </c>
      <c r="C112" s="7" t="s">
        <v>8</v>
      </c>
      <c r="D112" s="8" t="s">
        <v>121</v>
      </c>
      <c r="E112" s="9" t="s">
        <v>314</v>
      </c>
      <c r="F112" s="7" t="s">
        <v>315</v>
      </c>
      <c r="G112" s="7" t="s">
        <v>316</v>
      </c>
      <c r="H112" s="7" t="s">
        <v>317</v>
      </c>
      <c r="I112" s="10">
        <v>1236977</v>
      </c>
      <c r="J112" s="10">
        <v>0</v>
      </c>
      <c r="K112" s="10">
        <v>0</v>
      </c>
      <c r="L112" s="10">
        <v>0</v>
      </c>
      <c r="M112" s="11" t="str">
        <f t="shared" si="1"/>
        <v>-</v>
      </c>
      <c r="N112" s="10">
        <v>0</v>
      </c>
      <c r="O112" s="10">
        <v>0</v>
      </c>
    </row>
    <row r="113" spans="1:15" ht="25.5" x14ac:dyDescent="0.25">
      <c r="A113" s="7" t="s">
        <v>99</v>
      </c>
      <c r="B113" s="7" t="s">
        <v>64</v>
      </c>
      <c r="C113" s="7" t="s">
        <v>8</v>
      </c>
      <c r="D113" s="8" t="s">
        <v>162</v>
      </c>
      <c r="E113" s="9" t="s">
        <v>318</v>
      </c>
      <c r="F113" s="7" t="s">
        <v>319</v>
      </c>
      <c r="G113" s="7" t="s">
        <v>67</v>
      </c>
      <c r="H113" s="7" t="s">
        <v>67</v>
      </c>
      <c r="I113" s="10">
        <v>656444</v>
      </c>
      <c r="J113" s="10">
        <v>686981</v>
      </c>
      <c r="K113" s="10">
        <v>686981</v>
      </c>
      <c r="L113" s="10">
        <v>493638.45299999998</v>
      </c>
      <c r="M113" s="11">
        <f t="shared" si="1"/>
        <v>0.71856201699901445</v>
      </c>
      <c r="N113" s="10">
        <v>0</v>
      </c>
      <c r="O113" s="10">
        <v>0</v>
      </c>
    </row>
    <row r="114" spans="1:15" ht="25.5" x14ac:dyDescent="0.25">
      <c r="A114" s="7" t="s">
        <v>99</v>
      </c>
      <c r="B114" s="7" t="s">
        <v>64</v>
      </c>
      <c r="C114" s="7" t="s">
        <v>8</v>
      </c>
      <c r="D114" s="8" t="s">
        <v>197</v>
      </c>
      <c r="E114" s="9" t="s">
        <v>320</v>
      </c>
      <c r="F114" s="7" t="s">
        <v>321</v>
      </c>
      <c r="G114" s="7" t="s">
        <v>67</v>
      </c>
      <c r="H114" s="7" t="s">
        <v>67</v>
      </c>
      <c r="I114" s="10">
        <v>664625</v>
      </c>
      <c r="J114" s="10">
        <v>664625</v>
      </c>
      <c r="K114" s="10">
        <v>664625</v>
      </c>
      <c r="L114" s="10">
        <v>350547.01299999998</v>
      </c>
      <c r="M114" s="11">
        <f t="shared" si="1"/>
        <v>0.52743579161181109</v>
      </c>
      <c r="N114" s="10">
        <v>460125</v>
      </c>
      <c r="O114" s="10">
        <v>0</v>
      </c>
    </row>
    <row r="115" spans="1:15" ht="25.5" x14ac:dyDescent="0.25">
      <c r="A115" s="7" t="s">
        <v>99</v>
      </c>
      <c r="B115" s="7" t="s">
        <v>64</v>
      </c>
      <c r="C115" s="7" t="s">
        <v>8</v>
      </c>
      <c r="D115" s="8" t="s">
        <v>121</v>
      </c>
      <c r="E115" s="9" t="s">
        <v>322</v>
      </c>
      <c r="F115" s="7" t="s">
        <v>323</v>
      </c>
      <c r="G115" s="7" t="s">
        <v>67</v>
      </c>
      <c r="H115" s="7" t="s">
        <v>67</v>
      </c>
      <c r="I115" s="10">
        <v>1518412</v>
      </c>
      <c r="J115" s="10">
        <v>2779389</v>
      </c>
      <c r="K115" s="10">
        <v>2779389</v>
      </c>
      <c r="L115" s="10">
        <v>1451768.365</v>
      </c>
      <c r="M115" s="11">
        <f t="shared" si="1"/>
        <v>0.52233363699719615</v>
      </c>
      <c r="N115" s="10">
        <v>1855022</v>
      </c>
      <c r="O115" s="10">
        <v>0</v>
      </c>
    </row>
    <row r="116" spans="1:15" ht="25.5" x14ac:dyDescent="0.25">
      <c r="A116" s="7" t="s">
        <v>99</v>
      </c>
      <c r="B116" s="7" t="s">
        <v>72</v>
      </c>
      <c r="C116" s="7" t="s">
        <v>101</v>
      </c>
      <c r="D116" s="8" t="s">
        <v>204</v>
      </c>
      <c r="E116" s="9" t="s">
        <v>324</v>
      </c>
      <c r="F116" s="7" t="s">
        <v>325</v>
      </c>
      <c r="G116" s="7" t="s">
        <v>326</v>
      </c>
      <c r="H116" s="7" t="s">
        <v>327</v>
      </c>
      <c r="I116" s="10">
        <v>71575</v>
      </c>
      <c r="J116" s="10">
        <v>0</v>
      </c>
      <c r="K116" s="10">
        <v>0</v>
      </c>
      <c r="L116" s="10">
        <v>0</v>
      </c>
      <c r="M116" s="11" t="str">
        <f t="shared" si="1"/>
        <v>-</v>
      </c>
      <c r="N116" s="10">
        <v>0</v>
      </c>
      <c r="O116" s="10">
        <v>0</v>
      </c>
    </row>
    <row r="117" spans="1:15" ht="25.5" x14ac:dyDescent="0.25">
      <c r="A117" s="7" t="s">
        <v>99</v>
      </c>
      <c r="B117" s="7" t="s">
        <v>72</v>
      </c>
      <c r="C117" s="7" t="s">
        <v>8</v>
      </c>
      <c r="D117" s="8" t="s">
        <v>121</v>
      </c>
      <c r="E117" s="9" t="s">
        <v>328</v>
      </c>
      <c r="F117" s="7" t="s">
        <v>329</v>
      </c>
      <c r="G117" s="7" t="s">
        <v>330</v>
      </c>
      <c r="H117" s="7" t="s">
        <v>331</v>
      </c>
      <c r="I117" s="10">
        <v>511250</v>
      </c>
      <c r="J117" s="10">
        <v>0</v>
      </c>
      <c r="K117" s="10">
        <v>0</v>
      </c>
      <c r="L117" s="10">
        <v>0</v>
      </c>
      <c r="M117" s="11" t="str">
        <f t="shared" si="1"/>
        <v>-</v>
      </c>
      <c r="N117" s="10">
        <v>0</v>
      </c>
      <c r="O117" s="10">
        <v>0</v>
      </c>
    </row>
    <row r="118" spans="1:15" ht="25.5" x14ac:dyDescent="0.25">
      <c r="A118" s="7" t="s">
        <v>99</v>
      </c>
      <c r="B118" s="7" t="s">
        <v>72</v>
      </c>
      <c r="C118" s="7" t="s">
        <v>8</v>
      </c>
      <c r="D118" s="8" t="s">
        <v>162</v>
      </c>
      <c r="E118" s="9" t="s">
        <v>332</v>
      </c>
      <c r="F118" s="7" t="s">
        <v>333</v>
      </c>
      <c r="G118" s="7" t="s">
        <v>75</v>
      </c>
      <c r="H118" s="7" t="s">
        <v>76</v>
      </c>
      <c r="I118" s="10">
        <v>40900</v>
      </c>
      <c r="J118" s="10">
        <v>0</v>
      </c>
      <c r="K118" s="10">
        <v>0</v>
      </c>
      <c r="L118" s="10">
        <v>0</v>
      </c>
      <c r="M118" s="11" t="str">
        <f t="shared" si="1"/>
        <v>-</v>
      </c>
      <c r="N118" s="10">
        <v>0</v>
      </c>
      <c r="O118" s="10">
        <v>0</v>
      </c>
    </row>
    <row r="119" spans="1:15" ht="25.5" x14ac:dyDescent="0.25">
      <c r="A119" s="7" t="s">
        <v>99</v>
      </c>
      <c r="B119" s="7" t="s">
        <v>72</v>
      </c>
      <c r="C119" s="7" t="s">
        <v>8</v>
      </c>
      <c r="D119" s="8" t="s">
        <v>118</v>
      </c>
      <c r="E119" s="9" t="s">
        <v>334</v>
      </c>
      <c r="F119" s="7" t="s">
        <v>335</v>
      </c>
      <c r="G119" s="7" t="s">
        <v>326</v>
      </c>
      <c r="H119" s="7" t="s">
        <v>336</v>
      </c>
      <c r="I119" s="10">
        <v>160532</v>
      </c>
      <c r="J119" s="10">
        <v>161962</v>
      </c>
      <c r="K119" s="10">
        <v>161962</v>
      </c>
      <c r="L119" s="10">
        <v>120.502</v>
      </c>
      <c r="M119" s="11">
        <f t="shared" si="1"/>
        <v>7.4401402798187223E-4</v>
      </c>
      <c r="N119" s="10">
        <v>0</v>
      </c>
      <c r="O119" s="10">
        <v>0</v>
      </c>
    </row>
    <row r="120" spans="1:15" ht="25.5" x14ac:dyDescent="0.25">
      <c r="A120" s="7" t="s">
        <v>99</v>
      </c>
      <c r="B120" s="7" t="s">
        <v>72</v>
      </c>
      <c r="C120" s="7" t="s">
        <v>8</v>
      </c>
      <c r="D120" s="8" t="s">
        <v>162</v>
      </c>
      <c r="E120" s="9" t="s">
        <v>337</v>
      </c>
      <c r="F120" s="7" t="s">
        <v>338</v>
      </c>
      <c r="G120" s="7" t="s">
        <v>339</v>
      </c>
      <c r="H120" s="7" t="s">
        <v>339</v>
      </c>
      <c r="I120" s="10">
        <v>20450</v>
      </c>
      <c r="J120" s="10">
        <v>0</v>
      </c>
      <c r="K120" s="10">
        <v>0</v>
      </c>
      <c r="L120" s="10">
        <v>0</v>
      </c>
      <c r="M120" s="11" t="str">
        <f t="shared" si="1"/>
        <v>-</v>
      </c>
      <c r="N120" s="10">
        <v>0</v>
      </c>
      <c r="O120" s="10">
        <v>0</v>
      </c>
    </row>
    <row r="121" spans="1:15" ht="25.5" x14ac:dyDescent="0.25">
      <c r="A121" s="7" t="s">
        <v>99</v>
      </c>
      <c r="B121" s="7" t="s">
        <v>72</v>
      </c>
      <c r="C121" s="7" t="s">
        <v>8</v>
      </c>
      <c r="D121" s="8" t="s">
        <v>197</v>
      </c>
      <c r="E121" s="9" t="s">
        <v>340</v>
      </c>
      <c r="F121" s="7" t="s">
        <v>341</v>
      </c>
      <c r="G121" s="7" t="s">
        <v>75</v>
      </c>
      <c r="H121" s="7" t="s">
        <v>76</v>
      </c>
      <c r="I121" s="10">
        <v>756650</v>
      </c>
      <c r="J121" s="10">
        <v>756650</v>
      </c>
      <c r="K121" s="10">
        <v>756650</v>
      </c>
      <c r="L121" s="10">
        <v>621579.772</v>
      </c>
      <c r="M121" s="11">
        <f t="shared" si="1"/>
        <v>0.82148915879204387</v>
      </c>
      <c r="N121" s="10">
        <v>674850</v>
      </c>
      <c r="O121" s="10">
        <v>0</v>
      </c>
    </row>
    <row r="122" spans="1:15" ht="25.5" x14ac:dyDescent="0.25">
      <c r="A122" s="7" t="s">
        <v>99</v>
      </c>
      <c r="B122" s="7" t="s">
        <v>72</v>
      </c>
      <c r="C122" s="7" t="s">
        <v>8</v>
      </c>
      <c r="D122" s="8" t="s">
        <v>121</v>
      </c>
      <c r="E122" s="9" t="s">
        <v>342</v>
      </c>
      <c r="F122" s="7" t="s">
        <v>343</v>
      </c>
      <c r="G122" s="7" t="s">
        <v>75</v>
      </c>
      <c r="H122" s="7" t="s">
        <v>76</v>
      </c>
      <c r="I122" s="10">
        <v>1840500</v>
      </c>
      <c r="J122" s="10">
        <v>2443775</v>
      </c>
      <c r="K122" s="10">
        <v>2443775</v>
      </c>
      <c r="L122" s="10">
        <v>1436304.273</v>
      </c>
      <c r="M122" s="11">
        <f t="shared" si="1"/>
        <v>0.58773998138126471</v>
      </c>
      <c r="N122" s="10">
        <v>1274079</v>
      </c>
      <c r="O122" s="10">
        <v>0</v>
      </c>
    </row>
    <row r="123" spans="1:15" ht="25.5" x14ac:dyDescent="0.25">
      <c r="A123" s="7" t="s">
        <v>99</v>
      </c>
      <c r="B123" s="7" t="s">
        <v>79</v>
      </c>
      <c r="C123" s="7" t="s">
        <v>8</v>
      </c>
      <c r="D123" s="8" t="s">
        <v>162</v>
      </c>
      <c r="E123" s="9" t="s">
        <v>344</v>
      </c>
      <c r="F123" s="7" t="s">
        <v>345</v>
      </c>
      <c r="G123" s="7" t="s">
        <v>87</v>
      </c>
      <c r="H123" s="7" t="s">
        <v>87</v>
      </c>
      <c r="I123" s="10">
        <v>1839477</v>
      </c>
      <c r="J123" s="10">
        <v>1839487</v>
      </c>
      <c r="K123" s="10">
        <v>1839487</v>
      </c>
      <c r="L123" s="10">
        <v>622509.01699999999</v>
      </c>
      <c r="M123" s="11">
        <f t="shared" si="1"/>
        <v>0.33841446936020747</v>
      </c>
      <c r="N123" s="10">
        <v>0</v>
      </c>
      <c r="O123" s="10">
        <v>0</v>
      </c>
    </row>
    <row r="124" spans="1:15" ht="76.5" x14ac:dyDescent="0.25">
      <c r="A124" s="7" t="s">
        <v>99</v>
      </c>
      <c r="B124" s="7" t="s">
        <v>79</v>
      </c>
      <c r="C124" s="7" t="s">
        <v>8</v>
      </c>
      <c r="D124" s="8" t="s">
        <v>121</v>
      </c>
      <c r="E124" s="9" t="s">
        <v>346</v>
      </c>
      <c r="F124" s="7" t="s">
        <v>347</v>
      </c>
      <c r="G124" s="7" t="s">
        <v>348</v>
      </c>
      <c r="H124" s="7" t="s">
        <v>349</v>
      </c>
      <c r="I124" s="10">
        <v>1482625</v>
      </c>
      <c r="J124" s="10">
        <v>0</v>
      </c>
      <c r="K124" s="10">
        <v>0</v>
      </c>
      <c r="L124" s="10">
        <v>0</v>
      </c>
      <c r="M124" s="11" t="str">
        <f t="shared" si="1"/>
        <v>-</v>
      </c>
      <c r="N124" s="10">
        <v>0</v>
      </c>
      <c r="O124" s="10">
        <v>0</v>
      </c>
    </row>
    <row r="125" spans="1:15" ht="25.5" x14ac:dyDescent="0.25">
      <c r="A125" s="7" t="s">
        <v>99</v>
      </c>
      <c r="B125" s="7" t="s">
        <v>79</v>
      </c>
      <c r="C125" s="7" t="s">
        <v>8</v>
      </c>
      <c r="D125" s="8" t="s">
        <v>118</v>
      </c>
      <c r="E125" s="9" t="s">
        <v>350</v>
      </c>
      <c r="F125" s="7" t="s">
        <v>351</v>
      </c>
      <c r="G125" s="7" t="s">
        <v>87</v>
      </c>
      <c r="H125" s="7" t="s">
        <v>87</v>
      </c>
      <c r="I125" s="10">
        <v>818000</v>
      </c>
      <c r="J125" s="10">
        <v>818081</v>
      </c>
      <c r="K125" s="10">
        <v>818081</v>
      </c>
      <c r="L125" s="10">
        <v>330971.13099999999</v>
      </c>
      <c r="M125" s="11">
        <f t="shared" si="1"/>
        <v>0.40457012325185404</v>
      </c>
      <c r="N125" s="10">
        <v>400000</v>
      </c>
      <c r="O125" s="10">
        <v>0</v>
      </c>
    </row>
    <row r="126" spans="1:15" ht="25.5" x14ac:dyDescent="0.25">
      <c r="A126" s="7" t="s">
        <v>99</v>
      </c>
      <c r="B126" s="7" t="s">
        <v>79</v>
      </c>
      <c r="C126" s="7" t="s">
        <v>8</v>
      </c>
      <c r="D126" s="8" t="s">
        <v>143</v>
      </c>
      <c r="E126" s="9" t="s">
        <v>352</v>
      </c>
      <c r="F126" s="7" t="s">
        <v>353</v>
      </c>
      <c r="G126" s="7" t="s">
        <v>354</v>
      </c>
      <c r="H126" s="7" t="s">
        <v>354</v>
      </c>
      <c r="I126" s="10">
        <v>357875</v>
      </c>
      <c r="J126" s="10">
        <v>0</v>
      </c>
      <c r="K126" s="10">
        <v>0</v>
      </c>
      <c r="L126" s="10">
        <v>0</v>
      </c>
      <c r="M126" s="11" t="str">
        <f t="shared" si="1"/>
        <v>-</v>
      </c>
      <c r="N126" s="10">
        <v>0</v>
      </c>
      <c r="O126" s="10">
        <v>0</v>
      </c>
    </row>
    <row r="127" spans="1:15" ht="25.5" x14ac:dyDescent="0.25">
      <c r="A127" s="7" t="s">
        <v>99</v>
      </c>
      <c r="B127" s="7" t="s">
        <v>79</v>
      </c>
      <c r="C127" s="7" t="s">
        <v>8</v>
      </c>
      <c r="D127" s="8" t="s">
        <v>106</v>
      </c>
      <c r="E127" s="9" t="s">
        <v>355</v>
      </c>
      <c r="F127" s="7" t="s">
        <v>356</v>
      </c>
      <c r="G127" s="7" t="s">
        <v>87</v>
      </c>
      <c r="H127" s="7" t="s">
        <v>87</v>
      </c>
      <c r="I127" s="10">
        <v>204500</v>
      </c>
      <c r="J127" s="10">
        <v>0</v>
      </c>
      <c r="K127" s="10">
        <v>0</v>
      </c>
      <c r="L127" s="10">
        <v>0</v>
      </c>
      <c r="M127" s="11" t="str">
        <f t="shared" si="1"/>
        <v>-</v>
      </c>
      <c r="N127" s="10">
        <v>0</v>
      </c>
      <c r="O127" s="10">
        <v>0</v>
      </c>
    </row>
    <row r="128" spans="1:15" ht="25.5" x14ac:dyDescent="0.25">
      <c r="A128" s="7" t="s">
        <v>99</v>
      </c>
      <c r="B128" s="7" t="s">
        <v>79</v>
      </c>
      <c r="C128" s="7" t="s">
        <v>8</v>
      </c>
      <c r="D128" s="8" t="s">
        <v>197</v>
      </c>
      <c r="E128" s="9" t="s">
        <v>357</v>
      </c>
      <c r="F128" s="7" t="s">
        <v>358</v>
      </c>
      <c r="G128" s="7" t="s">
        <v>354</v>
      </c>
      <c r="H128" s="7" t="s">
        <v>354</v>
      </c>
      <c r="I128" s="10">
        <v>511250</v>
      </c>
      <c r="J128" s="10">
        <v>511250</v>
      </c>
      <c r="K128" s="10">
        <v>511250</v>
      </c>
      <c r="L128" s="10">
        <v>346662.07899999997</v>
      </c>
      <c r="M128" s="11">
        <f t="shared" si="1"/>
        <v>0.678067636185819</v>
      </c>
      <c r="N128" s="10">
        <v>0</v>
      </c>
      <c r="O128" s="10">
        <v>0</v>
      </c>
    </row>
    <row r="129" spans="1:15" ht="25.5" x14ac:dyDescent="0.25">
      <c r="A129" s="7" t="s">
        <v>99</v>
      </c>
      <c r="B129" s="7" t="s">
        <v>79</v>
      </c>
      <c r="C129" s="7" t="s">
        <v>8</v>
      </c>
      <c r="D129" s="8" t="s">
        <v>121</v>
      </c>
      <c r="E129" s="9" t="s">
        <v>359</v>
      </c>
      <c r="F129" s="7" t="s">
        <v>360</v>
      </c>
      <c r="G129" s="7" t="s">
        <v>354</v>
      </c>
      <c r="H129" s="7" t="s">
        <v>354</v>
      </c>
      <c r="I129" s="10">
        <v>612478</v>
      </c>
      <c r="J129" s="10">
        <v>2095293</v>
      </c>
      <c r="K129" s="10">
        <v>2095293</v>
      </c>
      <c r="L129" s="10">
        <v>1071014.4720000001</v>
      </c>
      <c r="M129" s="11">
        <f t="shared" si="1"/>
        <v>0.511152603478368</v>
      </c>
      <c r="N129" s="10">
        <v>255625</v>
      </c>
      <c r="O129" s="10">
        <v>0</v>
      </c>
    </row>
    <row r="130" spans="1:15" ht="25.5" x14ac:dyDescent="0.25">
      <c r="A130" s="7" t="s">
        <v>99</v>
      </c>
      <c r="B130" s="7" t="s">
        <v>79</v>
      </c>
      <c r="C130" s="7" t="s">
        <v>8</v>
      </c>
      <c r="D130" s="8" t="s">
        <v>124</v>
      </c>
      <c r="E130" s="9" t="s">
        <v>361</v>
      </c>
      <c r="F130" s="7" t="s">
        <v>362</v>
      </c>
      <c r="G130" s="7" t="s">
        <v>354</v>
      </c>
      <c r="H130" s="7" t="s">
        <v>363</v>
      </c>
      <c r="I130" s="10">
        <v>480575</v>
      </c>
      <c r="J130" s="10">
        <v>481575</v>
      </c>
      <c r="K130" s="10">
        <v>481575</v>
      </c>
      <c r="L130" s="10">
        <v>232015.4</v>
      </c>
      <c r="M130" s="11">
        <f t="shared" ref="M130:M193" si="2">IF(J130=0,"-",L130/J130)</f>
        <v>0.48178456107563722</v>
      </c>
      <c r="N130" s="10">
        <v>400000</v>
      </c>
      <c r="O130" s="10">
        <v>0</v>
      </c>
    </row>
    <row r="131" spans="1:15" ht="25.5" x14ac:dyDescent="0.25">
      <c r="A131" s="7" t="s">
        <v>99</v>
      </c>
      <c r="B131" s="7" t="s">
        <v>79</v>
      </c>
      <c r="C131" s="7" t="s">
        <v>8</v>
      </c>
      <c r="D131" s="8" t="s">
        <v>121</v>
      </c>
      <c r="E131" s="9" t="s">
        <v>1246</v>
      </c>
      <c r="F131" s="7" t="s">
        <v>1247</v>
      </c>
      <c r="G131" s="7" t="s">
        <v>354</v>
      </c>
      <c r="H131" s="7" t="s">
        <v>354</v>
      </c>
      <c r="I131" s="10">
        <v>0</v>
      </c>
      <c r="J131" s="10">
        <v>358875</v>
      </c>
      <c r="K131" s="10">
        <v>358875</v>
      </c>
      <c r="L131" s="10">
        <v>0</v>
      </c>
      <c r="M131" s="11">
        <f t="shared" si="2"/>
        <v>0</v>
      </c>
      <c r="N131" s="10">
        <v>0</v>
      </c>
      <c r="O131" s="10">
        <v>0</v>
      </c>
    </row>
    <row r="132" spans="1:15" ht="38.25" x14ac:dyDescent="0.25">
      <c r="A132" s="7" t="s">
        <v>99</v>
      </c>
      <c r="B132" s="7" t="s">
        <v>88</v>
      </c>
      <c r="C132" s="7" t="s">
        <v>8</v>
      </c>
      <c r="D132" s="8" t="s">
        <v>162</v>
      </c>
      <c r="E132" s="9" t="s">
        <v>364</v>
      </c>
      <c r="F132" s="7" t="s">
        <v>365</v>
      </c>
      <c r="G132" s="7" t="s">
        <v>97</v>
      </c>
      <c r="H132" s="7" t="s">
        <v>98</v>
      </c>
      <c r="I132" s="10">
        <v>304139</v>
      </c>
      <c r="J132" s="10">
        <v>304139</v>
      </c>
      <c r="K132" s="10">
        <v>304139</v>
      </c>
      <c r="L132" s="10">
        <v>174.934</v>
      </c>
      <c r="M132" s="11">
        <f t="shared" si="2"/>
        <v>5.7517779699413753E-4</v>
      </c>
      <c r="N132" s="10">
        <v>0</v>
      </c>
      <c r="O132" s="10">
        <v>0</v>
      </c>
    </row>
    <row r="133" spans="1:15" ht="25.5" x14ac:dyDescent="0.25">
      <c r="A133" s="7" t="s">
        <v>99</v>
      </c>
      <c r="B133" s="7" t="s">
        <v>88</v>
      </c>
      <c r="C133" s="7" t="s">
        <v>8</v>
      </c>
      <c r="D133" s="8" t="s">
        <v>162</v>
      </c>
      <c r="E133" s="9" t="s">
        <v>366</v>
      </c>
      <c r="F133" s="7" t="s">
        <v>367</v>
      </c>
      <c r="G133" s="7" t="s">
        <v>97</v>
      </c>
      <c r="H133" s="7" t="s">
        <v>98</v>
      </c>
      <c r="I133" s="10">
        <v>188146</v>
      </c>
      <c r="J133" s="10">
        <v>150106</v>
      </c>
      <c r="K133" s="10">
        <v>150106</v>
      </c>
      <c r="L133" s="10">
        <v>53474.934000000001</v>
      </c>
      <c r="M133" s="11">
        <f t="shared" si="2"/>
        <v>0.35624781154650714</v>
      </c>
      <c r="N133" s="10">
        <v>57000</v>
      </c>
      <c r="O133" s="10">
        <v>0</v>
      </c>
    </row>
    <row r="134" spans="1:15" ht="25.5" x14ac:dyDescent="0.25">
      <c r="A134" s="7" t="s">
        <v>99</v>
      </c>
      <c r="B134" s="7" t="s">
        <v>88</v>
      </c>
      <c r="C134" s="7" t="s">
        <v>8</v>
      </c>
      <c r="D134" s="8" t="s">
        <v>121</v>
      </c>
      <c r="E134" s="9" t="s">
        <v>368</v>
      </c>
      <c r="F134" s="7" t="s">
        <v>369</v>
      </c>
      <c r="G134" s="7" t="s">
        <v>97</v>
      </c>
      <c r="H134" s="7" t="s">
        <v>98</v>
      </c>
      <c r="I134" s="10">
        <v>621987</v>
      </c>
      <c r="J134" s="10">
        <v>621987</v>
      </c>
      <c r="K134" s="10">
        <v>621987</v>
      </c>
      <c r="L134" s="10">
        <v>370829.342</v>
      </c>
      <c r="M134" s="11">
        <f t="shared" si="2"/>
        <v>0.59620111352809624</v>
      </c>
      <c r="N134" s="10">
        <v>470350</v>
      </c>
      <c r="O134" s="10">
        <v>0</v>
      </c>
    </row>
    <row r="135" spans="1:15" ht="25.5" x14ac:dyDescent="0.25">
      <c r="A135" s="7" t="s">
        <v>99</v>
      </c>
      <c r="B135" s="7" t="s">
        <v>88</v>
      </c>
      <c r="C135" s="7" t="s">
        <v>8</v>
      </c>
      <c r="D135" s="8" t="s">
        <v>197</v>
      </c>
      <c r="E135" s="9" t="s">
        <v>370</v>
      </c>
      <c r="F135" s="7" t="s">
        <v>371</v>
      </c>
      <c r="G135" s="7" t="s">
        <v>97</v>
      </c>
      <c r="H135" s="7" t="s">
        <v>98</v>
      </c>
      <c r="I135" s="10">
        <v>168713</v>
      </c>
      <c r="J135" s="10">
        <v>168713</v>
      </c>
      <c r="K135" s="10">
        <v>168713</v>
      </c>
      <c r="L135" s="10">
        <v>99466.182000000001</v>
      </c>
      <c r="M135" s="11">
        <f t="shared" si="2"/>
        <v>0.58955849282509354</v>
      </c>
      <c r="N135" s="10">
        <v>0</v>
      </c>
      <c r="O135" s="10">
        <v>0</v>
      </c>
    </row>
    <row r="136" spans="1:15" ht="165.75" x14ac:dyDescent="0.25">
      <c r="A136" s="7" t="s">
        <v>99</v>
      </c>
      <c r="B136" s="7" t="s">
        <v>7</v>
      </c>
      <c r="C136" s="7" t="s">
        <v>8</v>
      </c>
      <c r="D136" s="8" t="s">
        <v>121</v>
      </c>
      <c r="E136" s="9" t="s">
        <v>372</v>
      </c>
      <c r="F136" s="7" t="s">
        <v>373</v>
      </c>
      <c r="G136" s="7" t="s">
        <v>374</v>
      </c>
      <c r="H136" s="7" t="s">
        <v>375</v>
      </c>
      <c r="I136" s="10">
        <v>2905208</v>
      </c>
      <c r="J136" s="10">
        <v>0</v>
      </c>
      <c r="K136" s="10">
        <v>0</v>
      </c>
      <c r="L136" s="10">
        <v>0</v>
      </c>
      <c r="M136" s="11" t="str">
        <f t="shared" si="2"/>
        <v>-</v>
      </c>
      <c r="N136" s="10">
        <v>0</v>
      </c>
      <c r="O136" s="10">
        <v>0</v>
      </c>
    </row>
    <row r="137" spans="1:15" ht="38.25" x14ac:dyDescent="0.25">
      <c r="A137" s="7" t="s">
        <v>99</v>
      </c>
      <c r="B137" s="7" t="s">
        <v>7</v>
      </c>
      <c r="C137" s="7" t="s">
        <v>8</v>
      </c>
      <c r="D137" s="8" t="s">
        <v>121</v>
      </c>
      <c r="E137" s="9" t="s">
        <v>1248</v>
      </c>
      <c r="F137" s="7" t="s">
        <v>1249</v>
      </c>
      <c r="G137" s="7" t="s">
        <v>1250</v>
      </c>
      <c r="H137" s="7" t="s">
        <v>1250</v>
      </c>
      <c r="I137" s="10">
        <v>0</v>
      </c>
      <c r="J137" s="10">
        <v>3162281</v>
      </c>
      <c r="K137" s="10">
        <v>3162281</v>
      </c>
      <c r="L137" s="10">
        <v>923439.42100000009</v>
      </c>
      <c r="M137" s="11">
        <f t="shared" si="2"/>
        <v>0.29201687674182025</v>
      </c>
      <c r="N137" s="10">
        <v>600000</v>
      </c>
      <c r="O137" s="10">
        <v>0</v>
      </c>
    </row>
    <row r="138" spans="1:15" ht="25.5" x14ac:dyDescent="0.25">
      <c r="A138" s="7" t="s">
        <v>376</v>
      </c>
      <c r="B138" s="7" t="s">
        <v>19</v>
      </c>
      <c r="C138" s="7" t="s">
        <v>8</v>
      </c>
      <c r="D138" s="8" t="s">
        <v>19</v>
      </c>
      <c r="E138" s="9" t="s">
        <v>20</v>
      </c>
      <c r="F138" s="7" t="s">
        <v>21</v>
      </c>
      <c r="G138" s="7" t="s">
        <v>19</v>
      </c>
      <c r="H138" s="7" t="s">
        <v>19</v>
      </c>
      <c r="I138" s="10">
        <v>0</v>
      </c>
      <c r="J138" s="10">
        <v>46575</v>
      </c>
      <c r="K138" s="10">
        <v>0</v>
      </c>
      <c r="L138" s="10">
        <v>0</v>
      </c>
      <c r="M138" s="11">
        <f t="shared" si="2"/>
        <v>0</v>
      </c>
      <c r="N138" s="10">
        <v>0</v>
      </c>
      <c r="O138" s="10">
        <v>0</v>
      </c>
    </row>
    <row r="139" spans="1:15" ht="25.5" x14ac:dyDescent="0.25">
      <c r="A139" s="7" t="s">
        <v>376</v>
      </c>
      <c r="B139" s="7" t="s">
        <v>100</v>
      </c>
      <c r="C139" s="7" t="s">
        <v>8</v>
      </c>
      <c r="D139" s="8" t="s">
        <v>377</v>
      </c>
      <c r="E139" s="9" t="s">
        <v>378</v>
      </c>
      <c r="F139" s="7" t="s">
        <v>379</v>
      </c>
      <c r="G139" s="7" t="s">
        <v>105</v>
      </c>
      <c r="H139" s="7" t="s">
        <v>105</v>
      </c>
      <c r="I139" s="10">
        <v>1073625</v>
      </c>
      <c r="J139" s="10">
        <v>1073625</v>
      </c>
      <c r="K139" s="10">
        <v>1073625</v>
      </c>
      <c r="L139" s="10">
        <v>0</v>
      </c>
      <c r="M139" s="11">
        <f t="shared" si="2"/>
        <v>0</v>
      </c>
      <c r="N139" s="10">
        <v>0</v>
      </c>
      <c r="O139" s="10">
        <v>0</v>
      </c>
    </row>
    <row r="140" spans="1:15" ht="25.5" x14ac:dyDescent="0.25">
      <c r="A140" s="7" t="s">
        <v>376</v>
      </c>
      <c r="B140" s="7" t="s">
        <v>100</v>
      </c>
      <c r="C140" s="7" t="s">
        <v>8</v>
      </c>
      <c r="D140" s="8" t="s">
        <v>380</v>
      </c>
      <c r="E140" s="9" t="s">
        <v>381</v>
      </c>
      <c r="F140" s="7" t="s">
        <v>382</v>
      </c>
      <c r="G140" s="7" t="s">
        <v>105</v>
      </c>
      <c r="H140" s="7" t="s">
        <v>105</v>
      </c>
      <c r="I140" s="10">
        <v>51125</v>
      </c>
      <c r="J140" s="10">
        <v>51125</v>
      </c>
      <c r="K140" s="10">
        <v>51125</v>
      </c>
      <c r="L140" s="10">
        <v>5258.0649999999996</v>
      </c>
      <c r="M140" s="11">
        <f t="shared" si="2"/>
        <v>0.10284723716381418</v>
      </c>
      <c r="N140" s="10">
        <v>256000</v>
      </c>
      <c r="O140" s="10">
        <v>205000</v>
      </c>
    </row>
    <row r="141" spans="1:15" ht="25.5" x14ac:dyDescent="0.25">
      <c r="A141" s="7" t="s">
        <v>376</v>
      </c>
      <c r="B141" s="7" t="s">
        <v>100</v>
      </c>
      <c r="C141" s="7" t="s">
        <v>8</v>
      </c>
      <c r="D141" s="8" t="s">
        <v>377</v>
      </c>
      <c r="E141" s="9" t="s">
        <v>383</v>
      </c>
      <c r="F141" s="7" t="s">
        <v>384</v>
      </c>
      <c r="G141" s="7" t="s">
        <v>385</v>
      </c>
      <c r="H141" s="7" t="s">
        <v>386</v>
      </c>
      <c r="I141" s="10">
        <v>4141125</v>
      </c>
      <c r="J141" s="10">
        <v>214125</v>
      </c>
      <c r="K141" s="10">
        <v>214125</v>
      </c>
      <c r="L141" s="10">
        <v>0</v>
      </c>
      <c r="M141" s="11">
        <f t="shared" si="2"/>
        <v>0</v>
      </c>
      <c r="N141" s="10">
        <v>6617000</v>
      </c>
      <c r="O141" s="10">
        <v>14257000</v>
      </c>
    </row>
    <row r="142" spans="1:15" ht="25.5" x14ac:dyDescent="0.25">
      <c r="A142" s="7" t="s">
        <v>376</v>
      </c>
      <c r="B142" s="7" t="s">
        <v>100</v>
      </c>
      <c r="C142" s="7" t="s">
        <v>8</v>
      </c>
      <c r="D142" s="8" t="s">
        <v>387</v>
      </c>
      <c r="E142" s="9" t="s">
        <v>388</v>
      </c>
      <c r="F142" s="7" t="s">
        <v>389</v>
      </c>
      <c r="G142" s="7" t="s">
        <v>105</v>
      </c>
      <c r="H142" s="7" t="s">
        <v>105</v>
      </c>
      <c r="I142" s="10">
        <v>2223938</v>
      </c>
      <c r="J142" s="10">
        <v>0</v>
      </c>
      <c r="K142" s="10">
        <v>0</v>
      </c>
      <c r="L142" s="10">
        <v>0</v>
      </c>
      <c r="M142" s="11" t="str">
        <f t="shared" si="2"/>
        <v>-</v>
      </c>
      <c r="N142" s="10">
        <v>0</v>
      </c>
      <c r="O142" s="10">
        <v>0</v>
      </c>
    </row>
    <row r="143" spans="1:15" ht="25.5" x14ac:dyDescent="0.25">
      <c r="A143" s="7" t="s">
        <v>376</v>
      </c>
      <c r="B143" s="7" t="s">
        <v>100</v>
      </c>
      <c r="C143" s="7" t="s">
        <v>8</v>
      </c>
      <c r="D143" s="8" t="s">
        <v>390</v>
      </c>
      <c r="E143" s="9" t="s">
        <v>391</v>
      </c>
      <c r="F143" s="7" t="s">
        <v>392</v>
      </c>
      <c r="G143" s="7" t="s">
        <v>385</v>
      </c>
      <c r="H143" s="7" t="s">
        <v>393</v>
      </c>
      <c r="I143" s="10">
        <v>2382425</v>
      </c>
      <c r="J143" s="10">
        <v>0</v>
      </c>
      <c r="K143" s="10">
        <v>0</v>
      </c>
      <c r="L143" s="10">
        <v>0</v>
      </c>
      <c r="M143" s="11" t="str">
        <f t="shared" si="2"/>
        <v>-</v>
      </c>
      <c r="N143" s="10">
        <v>0</v>
      </c>
      <c r="O143" s="10">
        <v>0</v>
      </c>
    </row>
    <row r="144" spans="1:15" ht="25.5" x14ac:dyDescent="0.25">
      <c r="A144" s="7" t="s">
        <v>376</v>
      </c>
      <c r="B144" s="7" t="s">
        <v>100</v>
      </c>
      <c r="C144" s="7" t="s">
        <v>8</v>
      </c>
      <c r="D144" s="8" t="s">
        <v>394</v>
      </c>
      <c r="E144" s="9" t="s">
        <v>395</v>
      </c>
      <c r="F144" s="7" t="s">
        <v>396</v>
      </c>
      <c r="G144" s="7" t="s">
        <v>105</v>
      </c>
      <c r="H144" s="7" t="s">
        <v>105</v>
      </c>
      <c r="I144" s="10">
        <v>5869150</v>
      </c>
      <c r="J144" s="10">
        <v>5812010</v>
      </c>
      <c r="K144" s="10">
        <v>5812010</v>
      </c>
      <c r="L144" s="10">
        <v>4749.8870000000006</v>
      </c>
      <c r="M144" s="11">
        <f t="shared" si="2"/>
        <v>8.1725375558541725E-4</v>
      </c>
      <c r="N144" s="10">
        <v>9634000</v>
      </c>
      <c r="O144" s="10">
        <v>11578000</v>
      </c>
    </row>
    <row r="145" spans="1:15" ht="25.5" x14ac:dyDescent="0.25">
      <c r="A145" s="7" t="s">
        <v>376</v>
      </c>
      <c r="B145" s="7" t="s">
        <v>100</v>
      </c>
      <c r="C145" s="7" t="s">
        <v>8</v>
      </c>
      <c r="D145" s="8" t="s">
        <v>390</v>
      </c>
      <c r="E145" s="9" t="s">
        <v>397</v>
      </c>
      <c r="F145" s="7" t="s">
        <v>398</v>
      </c>
      <c r="G145" s="7" t="s">
        <v>399</v>
      </c>
      <c r="H145" s="7" t="s">
        <v>400</v>
      </c>
      <c r="I145" s="10">
        <v>1626629</v>
      </c>
      <c r="J145" s="10">
        <v>0</v>
      </c>
      <c r="K145" s="10">
        <v>0</v>
      </c>
      <c r="L145" s="10">
        <v>0</v>
      </c>
      <c r="M145" s="11" t="str">
        <f t="shared" si="2"/>
        <v>-</v>
      </c>
      <c r="N145" s="10">
        <v>0</v>
      </c>
      <c r="O145" s="10">
        <v>0</v>
      </c>
    </row>
    <row r="146" spans="1:15" ht="25.5" x14ac:dyDescent="0.25">
      <c r="A146" s="7" t="s">
        <v>376</v>
      </c>
      <c r="B146" s="7" t="s">
        <v>100</v>
      </c>
      <c r="C146" s="7" t="s">
        <v>8</v>
      </c>
      <c r="D146" s="8" t="s">
        <v>390</v>
      </c>
      <c r="E146" s="9" t="s">
        <v>401</v>
      </c>
      <c r="F146" s="7" t="s">
        <v>402</v>
      </c>
      <c r="G146" s="7" t="s">
        <v>385</v>
      </c>
      <c r="H146" s="7" t="s">
        <v>386</v>
      </c>
      <c r="I146" s="10">
        <v>1697702</v>
      </c>
      <c r="J146" s="10">
        <v>0</v>
      </c>
      <c r="K146" s="10">
        <v>0</v>
      </c>
      <c r="L146" s="10">
        <v>0</v>
      </c>
      <c r="M146" s="11" t="str">
        <f t="shared" si="2"/>
        <v>-</v>
      </c>
      <c r="N146" s="10">
        <v>0</v>
      </c>
      <c r="O146" s="10">
        <v>0</v>
      </c>
    </row>
    <row r="147" spans="1:15" ht="38.25" x14ac:dyDescent="0.25">
      <c r="A147" s="7" t="s">
        <v>376</v>
      </c>
      <c r="B147" s="7" t="s">
        <v>100</v>
      </c>
      <c r="C147" s="7" t="s">
        <v>8</v>
      </c>
      <c r="D147" s="8" t="s">
        <v>390</v>
      </c>
      <c r="E147" s="9" t="s">
        <v>403</v>
      </c>
      <c r="F147" s="7" t="s">
        <v>404</v>
      </c>
      <c r="G147" s="7" t="s">
        <v>385</v>
      </c>
      <c r="H147" s="7" t="s">
        <v>386</v>
      </c>
      <c r="I147" s="10">
        <v>2026677</v>
      </c>
      <c r="J147" s="10">
        <v>0</v>
      </c>
      <c r="K147" s="10">
        <v>0</v>
      </c>
      <c r="L147" s="10">
        <v>0</v>
      </c>
      <c r="M147" s="11" t="str">
        <f t="shared" si="2"/>
        <v>-</v>
      </c>
      <c r="N147" s="10">
        <v>0</v>
      </c>
      <c r="O147" s="10">
        <v>0</v>
      </c>
    </row>
    <row r="148" spans="1:15" ht="25.5" x14ac:dyDescent="0.25">
      <c r="A148" s="7" t="s">
        <v>376</v>
      </c>
      <c r="B148" s="7" t="s">
        <v>100</v>
      </c>
      <c r="C148" s="7" t="s">
        <v>8</v>
      </c>
      <c r="D148" s="8" t="s">
        <v>390</v>
      </c>
      <c r="E148" s="9" t="s">
        <v>405</v>
      </c>
      <c r="F148" s="7" t="s">
        <v>406</v>
      </c>
      <c r="G148" s="7" t="s">
        <v>399</v>
      </c>
      <c r="H148" s="7" t="s">
        <v>400</v>
      </c>
      <c r="I148" s="10">
        <v>538949</v>
      </c>
      <c r="J148" s="10">
        <v>539000</v>
      </c>
      <c r="K148" s="10">
        <v>539000</v>
      </c>
      <c r="L148" s="10">
        <v>88671.770999999993</v>
      </c>
      <c r="M148" s="11">
        <f t="shared" si="2"/>
        <v>0.16451163450834877</v>
      </c>
      <c r="N148" s="10">
        <v>0</v>
      </c>
      <c r="O148" s="10">
        <v>0</v>
      </c>
    </row>
    <row r="149" spans="1:15" ht="25.5" x14ac:dyDescent="0.25">
      <c r="A149" s="7" t="s">
        <v>376</v>
      </c>
      <c r="B149" s="7" t="s">
        <v>100</v>
      </c>
      <c r="C149" s="7" t="s">
        <v>8</v>
      </c>
      <c r="D149" s="8" t="s">
        <v>19</v>
      </c>
      <c r="E149" s="9" t="s">
        <v>1465</v>
      </c>
      <c r="F149" s="7" t="s">
        <v>407</v>
      </c>
      <c r="G149" s="7" t="s">
        <v>12</v>
      </c>
      <c r="H149" s="7" t="s">
        <v>13</v>
      </c>
      <c r="I149" s="10">
        <v>12275390</v>
      </c>
      <c r="J149" s="10">
        <v>0</v>
      </c>
      <c r="K149" s="10">
        <v>0</v>
      </c>
      <c r="L149" s="10">
        <v>0</v>
      </c>
      <c r="M149" s="11" t="str">
        <f t="shared" si="2"/>
        <v>-</v>
      </c>
      <c r="N149" s="10">
        <v>0</v>
      </c>
      <c r="O149" s="10">
        <v>0</v>
      </c>
    </row>
    <row r="150" spans="1:15" ht="38.25" x14ac:dyDescent="0.25">
      <c r="A150" s="7" t="s">
        <v>376</v>
      </c>
      <c r="B150" s="7" t="s">
        <v>100</v>
      </c>
      <c r="C150" s="7" t="s">
        <v>8</v>
      </c>
      <c r="D150" s="8" t="s">
        <v>390</v>
      </c>
      <c r="E150" s="9" t="s">
        <v>1251</v>
      </c>
      <c r="F150" s="7" t="s">
        <v>1252</v>
      </c>
      <c r="G150" s="7" t="s">
        <v>12</v>
      </c>
      <c r="H150" s="7" t="s">
        <v>13</v>
      </c>
      <c r="I150" s="10">
        <v>0</v>
      </c>
      <c r="J150" s="10">
        <v>1828000</v>
      </c>
      <c r="K150" s="10">
        <v>1828000</v>
      </c>
      <c r="L150" s="10">
        <v>611348.36699999997</v>
      </c>
      <c r="M150" s="11">
        <f t="shared" si="2"/>
        <v>0.33443564934354486</v>
      </c>
      <c r="N150" s="10">
        <v>0</v>
      </c>
      <c r="O150" s="10">
        <v>0</v>
      </c>
    </row>
    <row r="151" spans="1:15" ht="25.5" x14ac:dyDescent="0.25">
      <c r="A151" s="7" t="s">
        <v>376</v>
      </c>
      <c r="B151" s="7" t="s">
        <v>100</v>
      </c>
      <c r="C151" s="7" t="s">
        <v>8</v>
      </c>
      <c r="D151" s="8" t="s">
        <v>390</v>
      </c>
      <c r="E151" s="9" t="s">
        <v>408</v>
      </c>
      <c r="F151" s="7" t="s">
        <v>409</v>
      </c>
      <c r="G151" s="7" t="s">
        <v>12</v>
      </c>
      <c r="H151" s="7" t="s">
        <v>13</v>
      </c>
      <c r="I151" s="10">
        <v>0</v>
      </c>
      <c r="J151" s="10">
        <v>27404000</v>
      </c>
      <c r="K151" s="10">
        <v>27404000</v>
      </c>
      <c r="L151" s="10">
        <v>7818757.9760000007</v>
      </c>
      <c r="M151" s="11">
        <f t="shared" si="2"/>
        <v>0.28531447876222454</v>
      </c>
      <c r="N151" s="10">
        <v>15533000</v>
      </c>
      <c r="O151" s="10">
        <v>0</v>
      </c>
    </row>
    <row r="152" spans="1:15" ht="25.5" x14ac:dyDescent="0.25">
      <c r="A152" s="7" t="s">
        <v>376</v>
      </c>
      <c r="B152" s="7" t="s">
        <v>100</v>
      </c>
      <c r="C152" s="7" t="s">
        <v>8</v>
      </c>
      <c r="D152" s="8" t="s">
        <v>394</v>
      </c>
      <c r="E152" s="9" t="s">
        <v>1546</v>
      </c>
      <c r="F152" s="7" t="s">
        <v>1547</v>
      </c>
      <c r="G152" s="7" t="s">
        <v>105</v>
      </c>
      <c r="H152" s="7" t="s">
        <v>105</v>
      </c>
      <c r="I152" s="10">
        <v>0</v>
      </c>
      <c r="J152" s="10">
        <v>20500</v>
      </c>
      <c r="K152" s="10">
        <v>20500</v>
      </c>
      <c r="L152" s="10">
        <v>0</v>
      </c>
      <c r="M152" s="11">
        <f t="shared" si="2"/>
        <v>0</v>
      </c>
      <c r="N152" s="10">
        <v>300000</v>
      </c>
      <c r="O152" s="10">
        <v>293500</v>
      </c>
    </row>
    <row r="153" spans="1:15" ht="25.5" x14ac:dyDescent="0.25">
      <c r="A153" s="7" t="s">
        <v>376</v>
      </c>
      <c r="B153" s="7" t="s">
        <v>100</v>
      </c>
      <c r="C153" s="7" t="s">
        <v>8</v>
      </c>
      <c r="D153" s="8" t="s">
        <v>390</v>
      </c>
      <c r="E153" s="9" t="s">
        <v>410</v>
      </c>
      <c r="F153" s="7" t="s">
        <v>411</v>
      </c>
      <c r="G153" s="7" t="s">
        <v>12</v>
      </c>
      <c r="H153" s="7" t="s">
        <v>13</v>
      </c>
      <c r="I153" s="10">
        <v>0</v>
      </c>
      <c r="J153" s="10">
        <v>4950000</v>
      </c>
      <c r="K153" s="10">
        <v>4950000</v>
      </c>
      <c r="L153" s="10">
        <v>1907082.7830000001</v>
      </c>
      <c r="M153" s="11">
        <f t="shared" si="2"/>
        <v>0.38526924909090909</v>
      </c>
      <c r="N153" s="10">
        <v>3350000</v>
      </c>
      <c r="O153" s="10">
        <v>0</v>
      </c>
    </row>
    <row r="154" spans="1:15" ht="25.5" x14ac:dyDescent="0.25">
      <c r="A154" s="7" t="s">
        <v>376</v>
      </c>
      <c r="B154" s="7" t="s">
        <v>100</v>
      </c>
      <c r="C154" s="7" t="s">
        <v>8</v>
      </c>
      <c r="D154" s="8" t="s">
        <v>390</v>
      </c>
      <c r="E154" s="9" t="s">
        <v>1590</v>
      </c>
      <c r="F154" s="7" t="s">
        <v>1566</v>
      </c>
      <c r="G154" s="7" t="s">
        <v>399</v>
      </c>
      <c r="H154" s="7" t="s">
        <v>1591</v>
      </c>
      <c r="I154" s="10">
        <v>0</v>
      </c>
      <c r="J154" s="10">
        <v>7762000</v>
      </c>
      <c r="K154" s="10">
        <v>7762000</v>
      </c>
      <c r="L154" s="10">
        <v>5603938.3840000005</v>
      </c>
      <c r="M154" s="11">
        <f t="shared" si="2"/>
        <v>0.72197093326462258</v>
      </c>
      <c r="N154" s="10">
        <v>3000000</v>
      </c>
      <c r="O154" s="10">
        <v>0</v>
      </c>
    </row>
    <row r="155" spans="1:15" ht="25.5" x14ac:dyDescent="0.25">
      <c r="A155" s="7" t="s">
        <v>376</v>
      </c>
      <c r="B155" s="7" t="s">
        <v>100</v>
      </c>
      <c r="C155" s="7" t="s">
        <v>8</v>
      </c>
      <c r="D155" s="8" t="s">
        <v>390</v>
      </c>
      <c r="E155" s="9" t="s">
        <v>1592</v>
      </c>
      <c r="F155" s="7" t="s">
        <v>392</v>
      </c>
      <c r="G155" s="7" t="s">
        <v>385</v>
      </c>
      <c r="H155" s="7" t="s">
        <v>393</v>
      </c>
      <c r="I155" s="10">
        <v>0</v>
      </c>
      <c r="J155" s="10">
        <v>919500</v>
      </c>
      <c r="K155" s="10">
        <v>919500</v>
      </c>
      <c r="L155" s="10">
        <v>0</v>
      </c>
      <c r="M155" s="11">
        <f t="shared" si="2"/>
        <v>0</v>
      </c>
      <c r="N155" s="10">
        <v>5000000</v>
      </c>
      <c r="O155" s="10">
        <v>5964000</v>
      </c>
    </row>
    <row r="156" spans="1:15" ht="25.5" x14ac:dyDescent="0.25">
      <c r="A156" s="7" t="s">
        <v>376</v>
      </c>
      <c r="B156" s="7" t="s">
        <v>22</v>
      </c>
      <c r="C156" s="7" t="s">
        <v>8</v>
      </c>
      <c r="D156" s="8" t="s">
        <v>390</v>
      </c>
      <c r="E156" s="9" t="s">
        <v>1548</v>
      </c>
      <c r="F156" s="7" t="s">
        <v>1549</v>
      </c>
      <c r="G156" s="7" t="s">
        <v>30</v>
      </c>
      <c r="H156" s="7" t="s">
        <v>31</v>
      </c>
      <c r="I156" s="10">
        <v>0</v>
      </c>
      <c r="J156" s="10">
        <v>1074500</v>
      </c>
      <c r="K156" s="10">
        <v>1074500</v>
      </c>
      <c r="L156" s="10">
        <v>74.820999999999998</v>
      </c>
      <c r="M156" s="11">
        <f t="shared" si="2"/>
        <v>6.9633317822242905E-5</v>
      </c>
      <c r="N156" s="10">
        <v>2456000</v>
      </c>
      <c r="O156" s="10">
        <v>0</v>
      </c>
    </row>
    <row r="157" spans="1:15" ht="25.5" x14ac:dyDescent="0.25">
      <c r="A157" s="7" t="s">
        <v>376</v>
      </c>
      <c r="B157" s="7" t="s">
        <v>22</v>
      </c>
      <c r="C157" s="7" t="s">
        <v>8</v>
      </c>
      <c r="D157" s="8" t="s">
        <v>412</v>
      </c>
      <c r="E157" s="9" t="s">
        <v>413</v>
      </c>
      <c r="F157" s="7" t="s">
        <v>414</v>
      </c>
      <c r="G157" s="7" t="s">
        <v>26</v>
      </c>
      <c r="H157" s="7" t="s">
        <v>26</v>
      </c>
      <c r="I157" s="10">
        <v>10225</v>
      </c>
      <c r="J157" s="10">
        <v>0</v>
      </c>
      <c r="K157" s="10">
        <v>0</v>
      </c>
      <c r="L157" s="10">
        <v>0</v>
      </c>
      <c r="M157" s="11" t="str">
        <f t="shared" si="2"/>
        <v>-</v>
      </c>
      <c r="N157" s="10">
        <v>0</v>
      </c>
      <c r="O157" s="10">
        <v>0</v>
      </c>
    </row>
    <row r="158" spans="1:15" ht="25.5" x14ac:dyDescent="0.25">
      <c r="A158" s="7" t="s">
        <v>376</v>
      </c>
      <c r="B158" s="7" t="s">
        <v>22</v>
      </c>
      <c r="C158" s="7" t="s">
        <v>8</v>
      </c>
      <c r="D158" s="8" t="s">
        <v>412</v>
      </c>
      <c r="E158" s="9" t="s">
        <v>415</v>
      </c>
      <c r="F158" s="7" t="s">
        <v>416</v>
      </c>
      <c r="G158" s="7" t="s">
        <v>26</v>
      </c>
      <c r="H158" s="7" t="s">
        <v>26</v>
      </c>
      <c r="I158" s="10">
        <v>10225</v>
      </c>
      <c r="J158" s="10">
        <v>0</v>
      </c>
      <c r="K158" s="10">
        <v>0</v>
      </c>
      <c r="L158" s="10">
        <v>0</v>
      </c>
      <c r="M158" s="11" t="str">
        <f t="shared" si="2"/>
        <v>-</v>
      </c>
      <c r="N158" s="10">
        <v>0</v>
      </c>
      <c r="O158" s="10">
        <v>0</v>
      </c>
    </row>
    <row r="159" spans="1:15" ht="25.5" x14ac:dyDescent="0.25">
      <c r="A159" s="7" t="s">
        <v>376</v>
      </c>
      <c r="B159" s="7" t="s">
        <v>22</v>
      </c>
      <c r="C159" s="7" t="s">
        <v>8</v>
      </c>
      <c r="D159" s="8" t="s">
        <v>390</v>
      </c>
      <c r="E159" s="9" t="s">
        <v>417</v>
      </c>
      <c r="F159" s="7" t="s">
        <v>418</v>
      </c>
      <c r="G159" s="7" t="s">
        <v>419</v>
      </c>
      <c r="H159" s="7" t="s">
        <v>420</v>
      </c>
      <c r="I159" s="10">
        <v>3659914</v>
      </c>
      <c r="J159" s="10">
        <v>0</v>
      </c>
      <c r="K159" s="10">
        <v>0</v>
      </c>
      <c r="L159" s="10">
        <v>0</v>
      </c>
      <c r="M159" s="11" t="str">
        <f t="shared" si="2"/>
        <v>-</v>
      </c>
      <c r="N159" s="10">
        <v>0</v>
      </c>
      <c r="O159" s="10">
        <v>0</v>
      </c>
    </row>
    <row r="160" spans="1:15" ht="25.5" x14ac:dyDescent="0.25">
      <c r="A160" s="7" t="s">
        <v>376</v>
      </c>
      <c r="B160" s="7" t="s">
        <v>22</v>
      </c>
      <c r="C160" s="7" t="s">
        <v>8</v>
      </c>
      <c r="D160" s="8" t="s">
        <v>390</v>
      </c>
      <c r="E160" s="9" t="s">
        <v>421</v>
      </c>
      <c r="F160" s="7" t="s">
        <v>422</v>
      </c>
      <c r="G160" s="7" t="s">
        <v>419</v>
      </c>
      <c r="H160" s="7" t="s">
        <v>13</v>
      </c>
      <c r="I160" s="10">
        <v>519351</v>
      </c>
      <c r="J160" s="10">
        <v>519500</v>
      </c>
      <c r="K160" s="10">
        <v>519500</v>
      </c>
      <c r="L160" s="10">
        <v>821.92399999999998</v>
      </c>
      <c r="M160" s="11">
        <f t="shared" si="2"/>
        <v>1.5821443695861405E-3</v>
      </c>
      <c r="N160" s="10">
        <v>0</v>
      </c>
      <c r="O160" s="10">
        <v>0</v>
      </c>
    </row>
    <row r="161" spans="1:15" ht="25.5" x14ac:dyDescent="0.25">
      <c r="A161" s="7" t="s">
        <v>376</v>
      </c>
      <c r="B161" s="7" t="s">
        <v>22</v>
      </c>
      <c r="C161" s="7" t="s">
        <v>8</v>
      </c>
      <c r="D161" s="8" t="s">
        <v>390</v>
      </c>
      <c r="E161" s="9" t="s">
        <v>423</v>
      </c>
      <c r="F161" s="7" t="s">
        <v>424</v>
      </c>
      <c r="G161" s="7" t="s">
        <v>30</v>
      </c>
      <c r="H161" s="7" t="s">
        <v>425</v>
      </c>
      <c r="I161" s="10">
        <v>0</v>
      </c>
      <c r="J161" s="10">
        <v>6001700</v>
      </c>
      <c r="K161" s="10">
        <v>6001700</v>
      </c>
      <c r="L161" s="10">
        <v>2721829.1529999999</v>
      </c>
      <c r="M161" s="11">
        <f t="shared" si="2"/>
        <v>0.45350969775230349</v>
      </c>
      <c r="N161" s="10">
        <v>2000000</v>
      </c>
      <c r="O161" s="10">
        <v>0</v>
      </c>
    </row>
    <row r="162" spans="1:15" ht="25.5" x14ac:dyDescent="0.25">
      <c r="A162" s="7" t="s">
        <v>376</v>
      </c>
      <c r="B162" s="7" t="s">
        <v>22</v>
      </c>
      <c r="C162" s="7" t="s">
        <v>8</v>
      </c>
      <c r="D162" s="8" t="s">
        <v>390</v>
      </c>
      <c r="E162" s="9" t="s">
        <v>426</v>
      </c>
      <c r="F162" s="7" t="s">
        <v>427</v>
      </c>
      <c r="G162" s="7" t="s">
        <v>30</v>
      </c>
      <c r="H162" s="7" t="s">
        <v>428</v>
      </c>
      <c r="I162" s="10">
        <v>0</v>
      </c>
      <c r="J162" s="10">
        <v>4800000</v>
      </c>
      <c r="K162" s="10">
        <v>4800000</v>
      </c>
      <c r="L162" s="10">
        <v>454675.69799999997</v>
      </c>
      <c r="M162" s="11">
        <f t="shared" si="2"/>
        <v>9.4724103749999997E-2</v>
      </c>
      <c r="N162" s="10">
        <v>660000</v>
      </c>
      <c r="O162" s="10">
        <v>0</v>
      </c>
    </row>
    <row r="163" spans="1:15" ht="25.5" x14ac:dyDescent="0.25">
      <c r="A163" s="7" t="s">
        <v>376</v>
      </c>
      <c r="B163" s="7" t="s">
        <v>22</v>
      </c>
      <c r="C163" s="7" t="s">
        <v>8</v>
      </c>
      <c r="D163" s="8" t="s">
        <v>390</v>
      </c>
      <c r="E163" s="9" t="s">
        <v>429</v>
      </c>
      <c r="F163" s="7" t="s">
        <v>430</v>
      </c>
      <c r="G163" s="7" t="s">
        <v>12</v>
      </c>
      <c r="H163" s="7" t="s">
        <v>13</v>
      </c>
      <c r="I163" s="10">
        <v>17000000</v>
      </c>
      <c r="J163" s="10">
        <v>0</v>
      </c>
      <c r="K163" s="10">
        <v>0</v>
      </c>
      <c r="L163" s="10">
        <v>0</v>
      </c>
      <c r="M163" s="11" t="str">
        <f t="shared" si="2"/>
        <v>-</v>
      </c>
      <c r="N163" s="10">
        <v>0</v>
      </c>
      <c r="O163" s="10">
        <v>0</v>
      </c>
    </row>
    <row r="164" spans="1:15" ht="25.5" x14ac:dyDescent="0.25">
      <c r="A164" s="7" t="s">
        <v>376</v>
      </c>
      <c r="B164" s="7" t="s">
        <v>22</v>
      </c>
      <c r="C164" s="7" t="s">
        <v>8</v>
      </c>
      <c r="D164" s="8" t="s">
        <v>390</v>
      </c>
      <c r="E164" s="9" t="s">
        <v>1593</v>
      </c>
      <c r="F164" s="7" t="s">
        <v>1567</v>
      </c>
      <c r="G164" s="7" t="s">
        <v>419</v>
      </c>
      <c r="H164" s="7" t="s">
        <v>1594</v>
      </c>
      <c r="I164" s="10">
        <v>0</v>
      </c>
      <c r="J164" s="10">
        <v>890000</v>
      </c>
      <c r="K164" s="10">
        <v>890000</v>
      </c>
      <c r="L164" s="10">
        <v>615549.07900000003</v>
      </c>
      <c r="M164" s="11">
        <f t="shared" si="2"/>
        <v>0.69162817865168547</v>
      </c>
      <c r="N164" s="10">
        <v>1200000</v>
      </c>
      <c r="O164" s="10">
        <v>0</v>
      </c>
    </row>
    <row r="165" spans="1:15" ht="25.5" x14ac:dyDescent="0.25">
      <c r="A165" s="7" t="s">
        <v>376</v>
      </c>
      <c r="B165" s="7" t="s">
        <v>22</v>
      </c>
      <c r="C165" s="7" t="s">
        <v>8</v>
      </c>
      <c r="D165" s="8" t="s">
        <v>390</v>
      </c>
      <c r="E165" s="9" t="s">
        <v>1466</v>
      </c>
      <c r="F165" s="7" t="s">
        <v>1467</v>
      </c>
      <c r="G165" s="7" t="s">
        <v>12</v>
      </c>
      <c r="H165" s="7" t="s">
        <v>13</v>
      </c>
      <c r="I165" s="10">
        <v>0</v>
      </c>
      <c r="J165" s="10">
        <v>6135000</v>
      </c>
      <c r="K165" s="10">
        <v>6135000</v>
      </c>
      <c r="L165" s="10">
        <v>787059.06499999994</v>
      </c>
      <c r="M165" s="11">
        <f t="shared" si="2"/>
        <v>0.12828998614506926</v>
      </c>
      <c r="N165" s="10">
        <v>7653000</v>
      </c>
      <c r="O165" s="10">
        <v>0</v>
      </c>
    </row>
    <row r="166" spans="1:15" ht="25.5" x14ac:dyDescent="0.25">
      <c r="A166" s="7" t="s">
        <v>376</v>
      </c>
      <c r="B166" s="7" t="s">
        <v>135</v>
      </c>
      <c r="C166" s="7" t="s">
        <v>8</v>
      </c>
      <c r="D166" s="8" t="s">
        <v>412</v>
      </c>
      <c r="E166" s="9" t="s">
        <v>431</v>
      </c>
      <c r="F166" s="7" t="s">
        <v>432</v>
      </c>
      <c r="G166" s="7" t="s">
        <v>146</v>
      </c>
      <c r="H166" s="7" t="s">
        <v>433</v>
      </c>
      <c r="I166" s="10">
        <v>1687125</v>
      </c>
      <c r="J166" s="10">
        <v>604500</v>
      </c>
      <c r="K166" s="10">
        <v>604500</v>
      </c>
      <c r="L166" s="10">
        <v>133.892</v>
      </c>
      <c r="M166" s="11">
        <f t="shared" si="2"/>
        <v>2.2149214226633581E-4</v>
      </c>
      <c r="N166" s="10">
        <v>12394000</v>
      </c>
      <c r="O166" s="10">
        <v>11878000</v>
      </c>
    </row>
    <row r="167" spans="1:15" ht="25.5" x14ac:dyDescent="0.25">
      <c r="A167" s="7" t="s">
        <v>376</v>
      </c>
      <c r="B167" s="7" t="s">
        <v>135</v>
      </c>
      <c r="C167" s="7" t="s">
        <v>8</v>
      </c>
      <c r="D167" s="8" t="s">
        <v>380</v>
      </c>
      <c r="E167" s="9" t="s">
        <v>434</v>
      </c>
      <c r="F167" s="7" t="s">
        <v>435</v>
      </c>
      <c r="G167" s="7" t="s">
        <v>138</v>
      </c>
      <c r="H167" s="7" t="s">
        <v>152</v>
      </c>
      <c r="I167" s="10">
        <v>51125</v>
      </c>
      <c r="J167" s="10">
        <v>0</v>
      </c>
      <c r="K167" s="10">
        <v>0</v>
      </c>
      <c r="L167" s="10">
        <v>0</v>
      </c>
      <c r="M167" s="11" t="str">
        <f t="shared" si="2"/>
        <v>-</v>
      </c>
      <c r="N167" s="10">
        <v>0</v>
      </c>
      <c r="O167" s="10">
        <v>0</v>
      </c>
    </row>
    <row r="168" spans="1:15" ht="25.5" x14ac:dyDescent="0.25">
      <c r="A168" s="7" t="s">
        <v>376</v>
      </c>
      <c r="B168" s="7" t="s">
        <v>135</v>
      </c>
      <c r="C168" s="7" t="s">
        <v>8</v>
      </c>
      <c r="D168" s="8" t="s">
        <v>380</v>
      </c>
      <c r="E168" s="9" t="s">
        <v>436</v>
      </c>
      <c r="F168" s="7" t="s">
        <v>437</v>
      </c>
      <c r="G168" s="7" t="s">
        <v>138</v>
      </c>
      <c r="H168" s="7" t="s">
        <v>138</v>
      </c>
      <c r="I168" s="10">
        <v>2372200</v>
      </c>
      <c r="J168" s="10">
        <v>504700</v>
      </c>
      <c r="K168" s="10">
        <v>504700</v>
      </c>
      <c r="L168" s="10">
        <v>0</v>
      </c>
      <c r="M168" s="11">
        <f t="shared" si="2"/>
        <v>0</v>
      </c>
      <c r="N168" s="10">
        <v>7415000</v>
      </c>
      <c r="O168" s="10">
        <v>6400000</v>
      </c>
    </row>
    <row r="169" spans="1:15" ht="25.5" x14ac:dyDescent="0.25">
      <c r="A169" s="7" t="s">
        <v>376</v>
      </c>
      <c r="B169" s="7" t="s">
        <v>135</v>
      </c>
      <c r="C169" s="7" t="s">
        <v>8</v>
      </c>
      <c r="D169" s="8" t="s">
        <v>377</v>
      </c>
      <c r="E169" s="9" t="s">
        <v>438</v>
      </c>
      <c r="F169" s="7" t="s">
        <v>439</v>
      </c>
      <c r="G169" s="7" t="s">
        <v>440</v>
      </c>
      <c r="H169" s="7" t="s">
        <v>441</v>
      </c>
      <c r="I169" s="10">
        <v>51125</v>
      </c>
      <c r="J169" s="10">
        <v>51625</v>
      </c>
      <c r="K169" s="10">
        <v>51625</v>
      </c>
      <c r="L169" s="10">
        <v>63.006999999999998</v>
      </c>
      <c r="M169" s="11">
        <f t="shared" si="2"/>
        <v>1.2204745762711864E-3</v>
      </c>
      <c r="N169" s="10">
        <v>307000</v>
      </c>
      <c r="O169" s="10">
        <v>222000</v>
      </c>
    </row>
    <row r="170" spans="1:15" ht="25.5" x14ac:dyDescent="0.25">
      <c r="A170" s="7" t="s">
        <v>376</v>
      </c>
      <c r="B170" s="7" t="s">
        <v>135</v>
      </c>
      <c r="C170" s="7" t="s">
        <v>8</v>
      </c>
      <c r="D170" s="8" t="s">
        <v>412</v>
      </c>
      <c r="E170" s="9" t="s">
        <v>442</v>
      </c>
      <c r="F170" s="7" t="s">
        <v>443</v>
      </c>
      <c r="G170" s="7" t="s">
        <v>444</v>
      </c>
      <c r="H170" s="7" t="s">
        <v>444</v>
      </c>
      <c r="I170" s="10">
        <v>603275</v>
      </c>
      <c r="J170" s="10">
        <v>520</v>
      </c>
      <c r="K170" s="10">
        <v>520</v>
      </c>
      <c r="L170" s="10">
        <v>63.006999999999998</v>
      </c>
      <c r="M170" s="11">
        <f t="shared" si="2"/>
        <v>0.12116730769230769</v>
      </c>
      <c r="N170" s="10">
        <v>6837000</v>
      </c>
      <c r="O170" s="10">
        <v>6803000</v>
      </c>
    </row>
    <row r="171" spans="1:15" ht="38.25" x14ac:dyDescent="0.25">
      <c r="A171" s="7" t="s">
        <v>376</v>
      </c>
      <c r="B171" s="7" t="s">
        <v>135</v>
      </c>
      <c r="C171" s="7" t="s">
        <v>8</v>
      </c>
      <c r="D171" s="8" t="s">
        <v>390</v>
      </c>
      <c r="E171" s="9" t="s">
        <v>445</v>
      </c>
      <c r="F171" s="7" t="s">
        <v>446</v>
      </c>
      <c r="G171" s="7" t="s">
        <v>447</v>
      </c>
      <c r="H171" s="7" t="s">
        <v>448</v>
      </c>
      <c r="I171" s="10">
        <v>5286544</v>
      </c>
      <c r="J171" s="10">
        <v>0</v>
      </c>
      <c r="K171" s="10">
        <v>0</v>
      </c>
      <c r="L171" s="10">
        <v>0</v>
      </c>
      <c r="M171" s="11" t="str">
        <f t="shared" si="2"/>
        <v>-</v>
      </c>
      <c r="N171" s="10">
        <v>0</v>
      </c>
      <c r="O171" s="10">
        <v>0</v>
      </c>
    </row>
    <row r="172" spans="1:15" ht="38.25" x14ac:dyDescent="0.25">
      <c r="A172" s="7" t="s">
        <v>376</v>
      </c>
      <c r="B172" s="7" t="s">
        <v>135</v>
      </c>
      <c r="C172" s="7" t="s">
        <v>8</v>
      </c>
      <c r="D172" s="8" t="s">
        <v>390</v>
      </c>
      <c r="E172" s="9" t="s">
        <v>449</v>
      </c>
      <c r="F172" s="7" t="s">
        <v>450</v>
      </c>
      <c r="G172" s="7" t="s">
        <v>447</v>
      </c>
      <c r="H172" s="7" t="s">
        <v>448</v>
      </c>
      <c r="I172" s="10">
        <v>901514</v>
      </c>
      <c r="J172" s="10">
        <v>901600</v>
      </c>
      <c r="K172" s="10">
        <v>901600</v>
      </c>
      <c r="L172" s="10">
        <v>886.18499999999995</v>
      </c>
      <c r="M172" s="11">
        <f t="shared" si="2"/>
        <v>9.8290261756876665E-4</v>
      </c>
      <c r="N172" s="10">
        <v>0</v>
      </c>
      <c r="O172" s="10">
        <v>0</v>
      </c>
    </row>
    <row r="173" spans="1:15" ht="25.5" x14ac:dyDescent="0.25">
      <c r="A173" s="7" t="s">
        <v>376</v>
      </c>
      <c r="B173" s="7" t="s">
        <v>135</v>
      </c>
      <c r="C173" s="7" t="s">
        <v>8</v>
      </c>
      <c r="D173" s="8" t="s">
        <v>451</v>
      </c>
      <c r="E173" s="9" t="s">
        <v>452</v>
      </c>
      <c r="F173" s="7" t="s">
        <v>453</v>
      </c>
      <c r="G173" s="7" t="s">
        <v>440</v>
      </c>
      <c r="H173" s="7" t="s">
        <v>441</v>
      </c>
      <c r="I173" s="10">
        <v>255625</v>
      </c>
      <c r="J173" s="10">
        <v>256500</v>
      </c>
      <c r="K173" s="10">
        <v>256500</v>
      </c>
      <c r="L173" s="10">
        <v>0</v>
      </c>
      <c r="M173" s="11">
        <f t="shared" si="2"/>
        <v>0</v>
      </c>
      <c r="N173" s="10">
        <v>463000</v>
      </c>
      <c r="O173" s="10">
        <v>313000</v>
      </c>
    </row>
    <row r="174" spans="1:15" ht="25.5" x14ac:dyDescent="0.25">
      <c r="A174" s="7" t="s">
        <v>376</v>
      </c>
      <c r="B174" s="7" t="s">
        <v>135</v>
      </c>
      <c r="C174" s="7" t="s">
        <v>8</v>
      </c>
      <c r="D174" s="8" t="s">
        <v>19</v>
      </c>
      <c r="E174" s="9" t="s">
        <v>1468</v>
      </c>
      <c r="F174" s="7" t="s">
        <v>454</v>
      </c>
      <c r="G174" s="7" t="s">
        <v>12</v>
      </c>
      <c r="H174" s="7" t="s">
        <v>13</v>
      </c>
      <c r="I174" s="10">
        <v>11363000</v>
      </c>
      <c r="J174" s="10">
        <v>0</v>
      </c>
      <c r="K174" s="10">
        <v>0</v>
      </c>
      <c r="L174" s="10">
        <v>0</v>
      </c>
      <c r="M174" s="11" t="str">
        <f t="shared" si="2"/>
        <v>-</v>
      </c>
      <c r="N174" s="10">
        <v>0</v>
      </c>
      <c r="O174" s="10">
        <v>0</v>
      </c>
    </row>
    <row r="175" spans="1:15" ht="25.5" x14ac:dyDescent="0.25">
      <c r="A175" s="7" t="s">
        <v>376</v>
      </c>
      <c r="B175" s="7" t="s">
        <v>135</v>
      </c>
      <c r="C175" s="7" t="s">
        <v>8</v>
      </c>
      <c r="D175" s="8" t="s">
        <v>390</v>
      </c>
      <c r="E175" s="9" t="s">
        <v>1253</v>
      </c>
      <c r="F175" s="7" t="s">
        <v>1254</v>
      </c>
      <c r="G175" s="7" t="s">
        <v>1255</v>
      </c>
      <c r="H175" s="7" t="s">
        <v>1256</v>
      </c>
      <c r="I175" s="10">
        <v>0</v>
      </c>
      <c r="J175" s="10">
        <v>4400000</v>
      </c>
      <c r="K175" s="10">
        <v>4400000</v>
      </c>
      <c r="L175" s="10">
        <v>3159499.4440000001</v>
      </c>
      <c r="M175" s="11">
        <f t="shared" si="2"/>
        <v>0.71806805545454544</v>
      </c>
      <c r="N175" s="10">
        <v>157000</v>
      </c>
      <c r="O175" s="10">
        <v>0</v>
      </c>
    </row>
    <row r="176" spans="1:15" ht="25.5" x14ac:dyDescent="0.25">
      <c r="A176" s="7" t="s">
        <v>376</v>
      </c>
      <c r="B176" s="7" t="s">
        <v>135</v>
      </c>
      <c r="C176" s="7" t="s">
        <v>8</v>
      </c>
      <c r="D176" s="8" t="s">
        <v>390</v>
      </c>
      <c r="E176" s="9" t="s">
        <v>1469</v>
      </c>
      <c r="F176" s="7" t="s">
        <v>1470</v>
      </c>
      <c r="G176" s="7" t="s">
        <v>12</v>
      </c>
      <c r="H176" s="7" t="s">
        <v>13</v>
      </c>
      <c r="I176" s="10">
        <v>0</v>
      </c>
      <c r="J176" s="10">
        <v>6484000</v>
      </c>
      <c r="K176" s="10">
        <v>6484000</v>
      </c>
      <c r="L176" s="10">
        <v>0</v>
      </c>
      <c r="M176" s="11">
        <f t="shared" si="2"/>
        <v>0</v>
      </c>
      <c r="N176" s="10">
        <v>4187000</v>
      </c>
      <c r="O176" s="10">
        <v>0</v>
      </c>
    </row>
    <row r="177" spans="1:15" ht="25.5" x14ac:dyDescent="0.25">
      <c r="A177" s="7" t="s">
        <v>376</v>
      </c>
      <c r="B177" s="7" t="s">
        <v>135</v>
      </c>
      <c r="C177" s="7" t="s">
        <v>8</v>
      </c>
      <c r="D177" s="8" t="s">
        <v>390</v>
      </c>
      <c r="E177" s="9" t="s">
        <v>1471</v>
      </c>
      <c r="F177" s="7" t="s">
        <v>1472</v>
      </c>
      <c r="G177" s="7" t="s">
        <v>12</v>
      </c>
      <c r="H177" s="7" t="s">
        <v>13</v>
      </c>
      <c r="I177" s="10">
        <v>0</v>
      </c>
      <c r="J177" s="10">
        <v>6217000</v>
      </c>
      <c r="K177" s="10">
        <v>6217000</v>
      </c>
      <c r="L177" s="10">
        <v>2385695.4920000001</v>
      </c>
      <c r="M177" s="11">
        <f t="shared" si="2"/>
        <v>0.38373741225671548</v>
      </c>
      <c r="N177" s="10">
        <v>6233000</v>
      </c>
      <c r="O177" s="10">
        <v>0</v>
      </c>
    </row>
    <row r="178" spans="1:15" ht="89.25" x14ac:dyDescent="0.25">
      <c r="A178" s="7" t="s">
        <v>376</v>
      </c>
      <c r="B178" s="7" t="s">
        <v>35</v>
      </c>
      <c r="C178" s="7" t="s">
        <v>8</v>
      </c>
      <c r="D178" s="8" t="s">
        <v>390</v>
      </c>
      <c r="E178" s="9" t="s">
        <v>455</v>
      </c>
      <c r="F178" s="7" t="s">
        <v>456</v>
      </c>
      <c r="G178" s="7" t="s">
        <v>457</v>
      </c>
      <c r="H178" s="7" t="s">
        <v>458</v>
      </c>
      <c r="I178" s="10">
        <v>677762</v>
      </c>
      <c r="J178" s="10">
        <v>0</v>
      </c>
      <c r="K178" s="10">
        <v>0</v>
      </c>
      <c r="L178" s="10">
        <v>0</v>
      </c>
      <c r="M178" s="11" t="str">
        <f t="shared" si="2"/>
        <v>-</v>
      </c>
      <c r="N178" s="10">
        <v>0</v>
      </c>
      <c r="O178" s="10">
        <v>0</v>
      </c>
    </row>
    <row r="179" spans="1:15" ht="76.5" x14ac:dyDescent="0.25">
      <c r="A179" s="7" t="s">
        <v>376</v>
      </c>
      <c r="B179" s="7" t="s">
        <v>35</v>
      </c>
      <c r="C179" s="7" t="s">
        <v>8</v>
      </c>
      <c r="D179" s="8" t="s">
        <v>390</v>
      </c>
      <c r="E179" s="9" t="s">
        <v>459</v>
      </c>
      <c r="F179" s="7" t="s">
        <v>460</v>
      </c>
      <c r="G179" s="7" t="s">
        <v>457</v>
      </c>
      <c r="H179" s="7" t="s">
        <v>461</v>
      </c>
      <c r="I179" s="10">
        <v>940710</v>
      </c>
      <c r="J179" s="10">
        <v>941000</v>
      </c>
      <c r="K179" s="10">
        <v>941000</v>
      </c>
      <c r="L179" s="10">
        <v>314.27100000000002</v>
      </c>
      <c r="M179" s="11">
        <f t="shared" si="2"/>
        <v>3.3397555791710946E-4</v>
      </c>
      <c r="N179" s="10">
        <v>0</v>
      </c>
      <c r="O179" s="10">
        <v>0</v>
      </c>
    </row>
    <row r="180" spans="1:15" ht="25.5" x14ac:dyDescent="0.25">
      <c r="A180" s="7" t="s">
        <v>376</v>
      </c>
      <c r="B180" s="7" t="s">
        <v>35</v>
      </c>
      <c r="C180" s="7" t="s">
        <v>8</v>
      </c>
      <c r="D180" s="8" t="s">
        <v>19</v>
      </c>
      <c r="E180" s="9" t="s">
        <v>1473</v>
      </c>
      <c r="F180" s="7" t="s">
        <v>462</v>
      </c>
      <c r="G180" s="7" t="s">
        <v>12</v>
      </c>
      <c r="H180" s="7" t="s">
        <v>13</v>
      </c>
      <c r="I180" s="10">
        <v>30815526</v>
      </c>
      <c r="J180" s="10">
        <v>0</v>
      </c>
      <c r="K180" s="10">
        <v>0</v>
      </c>
      <c r="L180" s="10">
        <v>0</v>
      </c>
      <c r="M180" s="11" t="str">
        <f t="shared" si="2"/>
        <v>-</v>
      </c>
      <c r="N180" s="10">
        <v>0</v>
      </c>
      <c r="O180" s="10">
        <v>0</v>
      </c>
    </row>
    <row r="181" spans="1:15" ht="25.5" x14ac:dyDescent="0.25">
      <c r="A181" s="7" t="s">
        <v>376</v>
      </c>
      <c r="B181" s="7" t="s">
        <v>35</v>
      </c>
      <c r="C181" s="7" t="s">
        <v>8</v>
      </c>
      <c r="D181" s="8" t="s">
        <v>390</v>
      </c>
      <c r="E181" s="9" t="s">
        <v>463</v>
      </c>
      <c r="F181" s="7" t="s">
        <v>464</v>
      </c>
      <c r="G181" s="7" t="s">
        <v>12</v>
      </c>
      <c r="H181" s="7" t="s">
        <v>13</v>
      </c>
      <c r="I181" s="10">
        <v>0</v>
      </c>
      <c r="J181" s="10">
        <v>26071000</v>
      </c>
      <c r="K181" s="10">
        <v>26071000</v>
      </c>
      <c r="L181" s="10">
        <v>2026724.3489999999</v>
      </c>
      <c r="M181" s="11">
        <f t="shared" si="2"/>
        <v>7.7738650186030447E-2</v>
      </c>
      <c r="N181" s="10">
        <v>0</v>
      </c>
      <c r="O181" s="10">
        <v>0</v>
      </c>
    </row>
    <row r="182" spans="1:15" ht="25.5" x14ac:dyDescent="0.25">
      <c r="A182" s="7" t="s">
        <v>376</v>
      </c>
      <c r="B182" s="7" t="s">
        <v>35</v>
      </c>
      <c r="C182" s="7" t="s">
        <v>8</v>
      </c>
      <c r="D182" s="8" t="s">
        <v>390</v>
      </c>
      <c r="E182" s="9" t="s">
        <v>465</v>
      </c>
      <c r="F182" s="7" t="s">
        <v>466</v>
      </c>
      <c r="G182" s="7" t="s">
        <v>12</v>
      </c>
      <c r="H182" s="7" t="s">
        <v>13</v>
      </c>
      <c r="I182" s="10">
        <v>0</v>
      </c>
      <c r="J182" s="10">
        <v>7785000</v>
      </c>
      <c r="K182" s="10">
        <v>7785000</v>
      </c>
      <c r="L182" s="10">
        <v>1388331.557</v>
      </c>
      <c r="M182" s="11">
        <f t="shared" si="2"/>
        <v>0.1783341755940912</v>
      </c>
      <c r="N182" s="10">
        <v>5937000</v>
      </c>
      <c r="O182" s="10">
        <v>0</v>
      </c>
    </row>
    <row r="183" spans="1:15" ht="25.5" x14ac:dyDescent="0.25">
      <c r="A183" s="7" t="s">
        <v>376</v>
      </c>
      <c r="B183" s="7" t="s">
        <v>161</v>
      </c>
      <c r="C183" s="7" t="s">
        <v>8</v>
      </c>
      <c r="D183" s="8" t="s">
        <v>412</v>
      </c>
      <c r="E183" s="9" t="s">
        <v>467</v>
      </c>
      <c r="F183" s="7" t="s">
        <v>468</v>
      </c>
      <c r="G183" s="7" t="s">
        <v>469</v>
      </c>
      <c r="H183" s="7" t="s">
        <v>470</v>
      </c>
      <c r="I183" s="10">
        <v>10225</v>
      </c>
      <c r="J183" s="10">
        <v>10725</v>
      </c>
      <c r="K183" s="10">
        <v>10725</v>
      </c>
      <c r="L183" s="10">
        <v>63.006999999999998</v>
      </c>
      <c r="M183" s="11">
        <f t="shared" si="2"/>
        <v>5.8747785547785545E-3</v>
      </c>
      <c r="N183" s="10">
        <v>154000</v>
      </c>
      <c r="O183" s="10">
        <v>86000</v>
      </c>
    </row>
    <row r="184" spans="1:15" ht="38.25" x14ac:dyDescent="0.25">
      <c r="A184" s="7" t="s">
        <v>376</v>
      </c>
      <c r="B184" s="7" t="s">
        <v>161</v>
      </c>
      <c r="C184" s="7" t="s">
        <v>8</v>
      </c>
      <c r="D184" s="8" t="s">
        <v>377</v>
      </c>
      <c r="E184" s="9" t="s">
        <v>471</v>
      </c>
      <c r="F184" s="7" t="s">
        <v>472</v>
      </c>
      <c r="G184" s="7" t="s">
        <v>473</v>
      </c>
      <c r="H184" s="7" t="s">
        <v>474</v>
      </c>
      <c r="I184" s="10">
        <v>102250</v>
      </c>
      <c r="J184" s="10">
        <v>0</v>
      </c>
      <c r="K184" s="10">
        <v>0</v>
      </c>
      <c r="L184" s="10">
        <v>0</v>
      </c>
      <c r="M184" s="11" t="str">
        <f t="shared" si="2"/>
        <v>-</v>
      </c>
      <c r="N184" s="10">
        <v>0</v>
      </c>
      <c r="O184" s="10">
        <v>0</v>
      </c>
    </row>
    <row r="185" spans="1:15" ht="51" x14ac:dyDescent="0.25">
      <c r="A185" s="7" t="s">
        <v>376</v>
      </c>
      <c r="B185" s="7" t="s">
        <v>161</v>
      </c>
      <c r="C185" s="7" t="s">
        <v>8</v>
      </c>
      <c r="D185" s="8" t="s">
        <v>390</v>
      </c>
      <c r="E185" s="9" t="s">
        <v>475</v>
      </c>
      <c r="F185" s="7" t="s">
        <v>476</v>
      </c>
      <c r="G185" s="7" t="s">
        <v>171</v>
      </c>
      <c r="H185" s="7" t="s">
        <v>477</v>
      </c>
      <c r="I185" s="10">
        <v>1355524</v>
      </c>
      <c r="J185" s="10">
        <v>0</v>
      </c>
      <c r="K185" s="10">
        <v>0</v>
      </c>
      <c r="L185" s="10">
        <v>0</v>
      </c>
      <c r="M185" s="11" t="str">
        <f t="shared" si="2"/>
        <v>-</v>
      </c>
      <c r="N185" s="10">
        <v>0</v>
      </c>
      <c r="O185" s="10">
        <v>0</v>
      </c>
    </row>
    <row r="186" spans="1:15" ht="25.5" x14ac:dyDescent="0.25">
      <c r="A186" s="7" t="s">
        <v>376</v>
      </c>
      <c r="B186" s="7" t="s">
        <v>161</v>
      </c>
      <c r="C186" s="7" t="s">
        <v>8</v>
      </c>
      <c r="D186" s="8" t="s">
        <v>387</v>
      </c>
      <c r="E186" s="9" t="s">
        <v>478</v>
      </c>
      <c r="F186" s="7" t="s">
        <v>479</v>
      </c>
      <c r="G186" s="7" t="s">
        <v>469</v>
      </c>
      <c r="H186" s="7" t="s">
        <v>480</v>
      </c>
      <c r="I186" s="10">
        <v>10225</v>
      </c>
      <c r="J186" s="10">
        <v>10500</v>
      </c>
      <c r="K186" s="10">
        <v>10500</v>
      </c>
      <c r="L186" s="10">
        <v>66.945999999999998</v>
      </c>
      <c r="M186" s="11">
        <f t="shared" si="2"/>
        <v>6.375809523809524E-3</v>
      </c>
      <c r="N186" s="10">
        <v>300000</v>
      </c>
      <c r="O186" s="10">
        <v>70000</v>
      </c>
    </row>
    <row r="187" spans="1:15" ht="25.5" x14ac:dyDescent="0.25">
      <c r="A187" s="7" t="s">
        <v>376</v>
      </c>
      <c r="B187" s="7" t="s">
        <v>161</v>
      </c>
      <c r="C187" s="7" t="s">
        <v>8</v>
      </c>
      <c r="D187" s="8" t="s">
        <v>481</v>
      </c>
      <c r="E187" s="9" t="s">
        <v>482</v>
      </c>
      <c r="F187" s="7" t="s">
        <v>483</v>
      </c>
      <c r="G187" s="7" t="s">
        <v>469</v>
      </c>
      <c r="H187" s="7" t="s">
        <v>484</v>
      </c>
      <c r="I187" s="10">
        <v>153375</v>
      </c>
      <c r="J187" s="10">
        <v>0</v>
      </c>
      <c r="K187" s="10">
        <v>0</v>
      </c>
      <c r="L187" s="10">
        <v>0</v>
      </c>
      <c r="M187" s="11" t="str">
        <f t="shared" si="2"/>
        <v>-</v>
      </c>
      <c r="N187" s="10">
        <v>0</v>
      </c>
      <c r="O187" s="10">
        <v>0</v>
      </c>
    </row>
    <row r="188" spans="1:15" ht="51" x14ac:dyDescent="0.25">
      <c r="A188" s="7" t="s">
        <v>376</v>
      </c>
      <c r="B188" s="7" t="s">
        <v>161</v>
      </c>
      <c r="C188" s="7" t="s">
        <v>8</v>
      </c>
      <c r="D188" s="8" t="s">
        <v>390</v>
      </c>
      <c r="E188" s="9" t="s">
        <v>485</v>
      </c>
      <c r="F188" s="7" t="s">
        <v>486</v>
      </c>
      <c r="G188" s="7" t="s">
        <v>171</v>
      </c>
      <c r="H188" s="7" t="s">
        <v>477</v>
      </c>
      <c r="I188" s="10">
        <v>764327</v>
      </c>
      <c r="J188" s="10">
        <v>765000</v>
      </c>
      <c r="K188" s="10">
        <v>765000</v>
      </c>
      <c r="L188" s="10">
        <v>846.34400000000005</v>
      </c>
      <c r="M188" s="11">
        <f t="shared" si="2"/>
        <v>1.1063320261437909E-3</v>
      </c>
      <c r="N188" s="10">
        <v>0</v>
      </c>
      <c r="O188" s="10">
        <v>0</v>
      </c>
    </row>
    <row r="189" spans="1:15" ht="25.5" x14ac:dyDescent="0.25">
      <c r="A189" s="7" t="s">
        <v>376</v>
      </c>
      <c r="B189" s="7" t="s">
        <v>161</v>
      </c>
      <c r="C189" s="7" t="s">
        <v>8</v>
      </c>
      <c r="D189" s="8" t="s">
        <v>19</v>
      </c>
      <c r="E189" s="9" t="s">
        <v>1474</v>
      </c>
      <c r="F189" s="7" t="s">
        <v>487</v>
      </c>
      <c r="G189" s="7" t="s">
        <v>12</v>
      </c>
      <c r="H189" s="7" t="s">
        <v>13</v>
      </c>
      <c r="I189" s="10">
        <v>1500000</v>
      </c>
      <c r="J189" s="10">
        <v>0</v>
      </c>
      <c r="K189" s="10">
        <v>0</v>
      </c>
      <c r="L189" s="10">
        <v>0</v>
      </c>
      <c r="M189" s="11" t="str">
        <f t="shared" si="2"/>
        <v>-</v>
      </c>
      <c r="N189" s="10">
        <v>0</v>
      </c>
      <c r="O189" s="10">
        <v>0</v>
      </c>
    </row>
    <row r="190" spans="1:15" ht="25.5" x14ac:dyDescent="0.25">
      <c r="A190" s="7" t="s">
        <v>376</v>
      </c>
      <c r="B190" s="7" t="s">
        <v>161</v>
      </c>
      <c r="C190" s="7" t="s">
        <v>8</v>
      </c>
      <c r="D190" s="8" t="s">
        <v>488</v>
      </c>
      <c r="E190" s="9" t="s">
        <v>489</v>
      </c>
      <c r="F190" s="7" t="s">
        <v>490</v>
      </c>
      <c r="G190" s="7" t="s">
        <v>473</v>
      </c>
      <c r="H190" s="7" t="s">
        <v>491</v>
      </c>
      <c r="I190" s="10">
        <v>920250</v>
      </c>
      <c r="J190" s="10">
        <v>0</v>
      </c>
      <c r="K190" s="10">
        <v>0</v>
      </c>
      <c r="L190" s="10">
        <v>0</v>
      </c>
      <c r="M190" s="11" t="str">
        <f t="shared" si="2"/>
        <v>-</v>
      </c>
      <c r="N190" s="10">
        <v>0</v>
      </c>
      <c r="O190" s="10">
        <v>0</v>
      </c>
    </row>
    <row r="191" spans="1:15" ht="25.5" x14ac:dyDescent="0.25">
      <c r="A191" s="7" t="s">
        <v>376</v>
      </c>
      <c r="B191" s="7" t="s">
        <v>161</v>
      </c>
      <c r="C191" s="7" t="s">
        <v>8</v>
      </c>
      <c r="D191" s="8" t="s">
        <v>492</v>
      </c>
      <c r="E191" s="9" t="s">
        <v>493</v>
      </c>
      <c r="F191" s="7" t="s">
        <v>494</v>
      </c>
      <c r="G191" s="7" t="s">
        <v>165</v>
      </c>
      <c r="H191" s="7" t="s">
        <v>175</v>
      </c>
      <c r="I191" s="10">
        <v>20450</v>
      </c>
      <c r="J191" s="10">
        <v>0</v>
      </c>
      <c r="K191" s="10">
        <v>0</v>
      </c>
      <c r="L191" s="10">
        <v>0</v>
      </c>
      <c r="M191" s="11" t="str">
        <f t="shared" si="2"/>
        <v>-</v>
      </c>
      <c r="N191" s="10">
        <v>0</v>
      </c>
      <c r="O191" s="10">
        <v>0</v>
      </c>
    </row>
    <row r="192" spans="1:15" ht="25.5" x14ac:dyDescent="0.25">
      <c r="A192" s="7" t="s">
        <v>376</v>
      </c>
      <c r="B192" s="7" t="s">
        <v>161</v>
      </c>
      <c r="C192" s="7" t="s">
        <v>8</v>
      </c>
      <c r="D192" s="8" t="s">
        <v>481</v>
      </c>
      <c r="E192" s="9" t="s">
        <v>495</v>
      </c>
      <c r="F192" s="7" t="s">
        <v>496</v>
      </c>
      <c r="G192" s="7" t="s">
        <v>165</v>
      </c>
      <c r="H192" s="7" t="s">
        <v>166</v>
      </c>
      <c r="I192" s="10">
        <v>51125</v>
      </c>
      <c r="J192" s="10">
        <v>0</v>
      </c>
      <c r="K192" s="10">
        <v>0</v>
      </c>
      <c r="L192" s="10">
        <v>0</v>
      </c>
      <c r="M192" s="11" t="str">
        <f t="shared" si="2"/>
        <v>-</v>
      </c>
      <c r="N192" s="10">
        <v>0</v>
      </c>
      <c r="O192" s="10">
        <v>0</v>
      </c>
    </row>
    <row r="193" spans="1:15" ht="25.5" x14ac:dyDescent="0.25">
      <c r="A193" s="7" t="s">
        <v>376</v>
      </c>
      <c r="B193" s="7" t="s">
        <v>161</v>
      </c>
      <c r="C193" s="7" t="s">
        <v>8</v>
      </c>
      <c r="D193" s="8" t="s">
        <v>488</v>
      </c>
      <c r="E193" s="9" t="s">
        <v>497</v>
      </c>
      <c r="F193" s="7" t="s">
        <v>498</v>
      </c>
      <c r="G193" s="7" t="s">
        <v>473</v>
      </c>
      <c r="H193" s="7" t="s">
        <v>474</v>
      </c>
      <c r="I193" s="10">
        <v>1472400</v>
      </c>
      <c r="J193" s="10">
        <v>0</v>
      </c>
      <c r="K193" s="10">
        <v>0</v>
      </c>
      <c r="L193" s="10">
        <v>0</v>
      </c>
      <c r="M193" s="11" t="str">
        <f t="shared" si="2"/>
        <v>-</v>
      </c>
      <c r="N193" s="10">
        <v>0</v>
      </c>
      <c r="O193" s="10">
        <v>0</v>
      </c>
    </row>
    <row r="194" spans="1:15" ht="25.5" x14ac:dyDescent="0.25">
      <c r="A194" s="7" t="s">
        <v>376</v>
      </c>
      <c r="B194" s="7" t="s">
        <v>161</v>
      </c>
      <c r="C194" s="7" t="s">
        <v>8</v>
      </c>
      <c r="D194" s="8" t="s">
        <v>390</v>
      </c>
      <c r="E194" s="9" t="s">
        <v>1475</v>
      </c>
      <c r="F194" s="7" t="s">
        <v>1476</v>
      </c>
      <c r="G194" s="7" t="s">
        <v>12</v>
      </c>
      <c r="H194" s="7" t="s">
        <v>13</v>
      </c>
      <c r="I194" s="10">
        <v>0</v>
      </c>
      <c r="J194" s="10">
        <v>6300000</v>
      </c>
      <c r="K194" s="10">
        <v>6300000</v>
      </c>
      <c r="L194" s="10">
        <v>2685511.227</v>
      </c>
      <c r="M194" s="11">
        <f t="shared" ref="M194:M257" si="3">IF(J194=0,"-",L194/J194)</f>
        <v>0.42627162333333335</v>
      </c>
      <c r="N194" s="10">
        <v>8145000</v>
      </c>
      <c r="O194" s="10">
        <v>0</v>
      </c>
    </row>
    <row r="195" spans="1:15" ht="25.5" x14ac:dyDescent="0.25">
      <c r="A195" s="7" t="s">
        <v>376</v>
      </c>
      <c r="B195" s="7" t="s">
        <v>161</v>
      </c>
      <c r="C195" s="7" t="s">
        <v>8</v>
      </c>
      <c r="D195" s="8" t="s">
        <v>390</v>
      </c>
      <c r="E195" s="9" t="s">
        <v>1477</v>
      </c>
      <c r="F195" s="7" t="s">
        <v>1478</v>
      </c>
      <c r="G195" s="7" t="s">
        <v>12</v>
      </c>
      <c r="H195" s="7" t="s">
        <v>13</v>
      </c>
      <c r="I195" s="10">
        <v>0</v>
      </c>
      <c r="J195" s="10">
        <v>8260000</v>
      </c>
      <c r="K195" s="10">
        <v>8260000</v>
      </c>
      <c r="L195" s="10">
        <v>3079742.1430000002</v>
      </c>
      <c r="M195" s="11">
        <f t="shared" si="3"/>
        <v>0.37285013837772402</v>
      </c>
      <c r="N195" s="10">
        <v>3941000</v>
      </c>
      <c r="O195" s="10">
        <v>0</v>
      </c>
    </row>
    <row r="196" spans="1:15" ht="25.5" x14ac:dyDescent="0.25">
      <c r="A196" s="7" t="s">
        <v>376</v>
      </c>
      <c r="B196" s="7" t="s">
        <v>161</v>
      </c>
      <c r="C196" s="7" t="s">
        <v>8</v>
      </c>
      <c r="D196" s="8" t="s">
        <v>390</v>
      </c>
      <c r="E196" s="9" t="s">
        <v>499</v>
      </c>
      <c r="F196" s="7" t="s">
        <v>500</v>
      </c>
      <c r="G196" s="7" t="s">
        <v>12</v>
      </c>
      <c r="H196" s="7" t="s">
        <v>13</v>
      </c>
      <c r="I196" s="10">
        <v>0</v>
      </c>
      <c r="J196" s="10">
        <v>1943464</v>
      </c>
      <c r="K196" s="10">
        <v>1943464</v>
      </c>
      <c r="L196" s="10">
        <v>107.11199999999999</v>
      </c>
      <c r="M196" s="11">
        <f t="shared" si="3"/>
        <v>5.5113961462625497E-5</v>
      </c>
      <c r="N196" s="10">
        <v>8500000</v>
      </c>
      <c r="O196" s="10">
        <v>0</v>
      </c>
    </row>
    <row r="197" spans="1:15" ht="25.5" x14ac:dyDescent="0.25">
      <c r="A197" s="7" t="s">
        <v>376</v>
      </c>
      <c r="B197" s="7" t="s">
        <v>161</v>
      </c>
      <c r="C197" s="7" t="s">
        <v>8</v>
      </c>
      <c r="D197" s="8" t="s">
        <v>481</v>
      </c>
      <c r="E197" s="9" t="s">
        <v>1614</v>
      </c>
      <c r="F197" s="7" t="s">
        <v>1615</v>
      </c>
      <c r="G197" s="7" t="s">
        <v>165</v>
      </c>
      <c r="H197" s="7" t="s">
        <v>1245</v>
      </c>
      <c r="I197" s="10">
        <v>0</v>
      </c>
      <c r="J197" s="10">
        <v>3000</v>
      </c>
      <c r="K197" s="10">
        <v>3000</v>
      </c>
      <c r="L197" s="10">
        <v>0</v>
      </c>
      <c r="M197" s="11">
        <f t="shared" si="3"/>
        <v>0</v>
      </c>
      <c r="N197" s="10">
        <v>2450000</v>
      </c>
      <c r="O197" s="10">
        <v>2582000</v>
      </c>
    </row>
    <row r="198" spans="1:15" ht="25.5" x14ac:dyDescent="0.25">
      <c r="A198" s="7" t="s">
        <v>376</v>
      </c>
      <c r="B198" s="7" t="s">
        <v>39</v>
      </c>
      <c r="C198" s="7" t="s">
        <v>8</v>
      </c>
      <c r="D198" s="8" t="s">
        <v>481</v>
      </c>
      <c r="E198" s="9" t="s">
        <v>501</v>
      </c>
      <c r="F198" s="7" t="s">
        <v>502</v>
      </c>
      <c r="G198" s="7" t="s">
        <v>503</v>
      </c>
      <c r="H198" s="7" t="s">
        <v>504</v>
      </c>
      <c r="I198" s="10">
        <v>2147250</v>
      </c>
      <c r="J198" s="10">
        <v>2149260</v>
      </c>
      <c r="K198" s="10">
        <v>2149260</v>
      </c>
      <c r="L198" s="10">
        <v>0</v>
      </c>
      <c r="M198" s="11">
        <f t="shared" si="3"/>
        <v>0</v>
      </c>
      <c r="N198" s="10">
        <v>7465000</v>
      </c>
      <c r="O198" s="10">
        <v>2330000</v>
      </c>
    </row>
    <row r="199" spans="1:15" ht="25.5" x14ac:dyDescent="0.25">
      <c r="A199" s="7" t="s">
        <v>376</v>
      </c>
      <c r="B199" s="7" t="s">
        <v>39</v>
      </c>
      <c r="C199" s="7" t="s">
        <v>8</v>
      </c>
      <c r="D199" s="8" t="s">
        <v>380</v>
      </c>
      <c r="E199" s="9" t="s">
        <v>505</v>
      </c>
      <c r="F199" s="7" t="s">
        <v>506</v>
      </c>
      <c r="G199" s="7" t="s">
        <v>507</v>
      </c>
      <c r="H199" s="7" t="s">
        <v>508</v>
      </c>
      <c r="I199" s="10">
        <v>112475</v>
      </c>
      <c r="J199" s="10">
        <v>150000</v>
      </c>
      <c r="K199" s="10">
        <v>150000</v>
      </c>
      <c r="L199" s="10">
        <v>7596.75</v>
      </c>
      <c r="M199" s="11">
        <f t="shared" si="3"/>
        <v>5.0645000000000003E-2</v>
      </c>
      <c r="N199" s="10">
        <v>60000</v>
      </c>
      <c r="O199" s="10">
        <v>0</v>
      </c>
    </row>
    <row r="200" spans="1:15" ht="25.5" x14ac:dyDescent="0.25">
      <c r="A200" s="7" t="s">
        <v>376</v>
      </c>
      <c r="B200" s="7" t="s">
        <v>39</v>
      </c>
      <c r="C200" s="7" t="s">
        <v>8</v>
      </c>
      <c r="D200" s="8" t="s">
        <v>481</v>
      </c>
      <c r="E200" s="9" t="s">
        <v>509</v>
      </c>
      <c r="F200" s="7" t="s">
        <v>510</v>
      </c>
      <c r="G200" s="7" t="s">
        <v>507</v>
      </c>
      <c r="H200" s="7" t="s">
        <v>511</v>
      </c>
      <c r="I200" s="10">
        <v>51125</v>
      </c>
      <c r="J200" s="10">
        <v>0</v>
      </c>
      <c r="K200" s="10">
        <v>0</v>
      </c>
      <c r="L200" s="10">
        <v>0</v>
      </c>
      <c r="M200" s="11" t="str">
        <f t="shared" si="3"/>
        <v>-</v>
      </c>
      <c r="N200" s="10">
        <v>0</v>
      </c>
      <c r="O200" s="10">
        <v>0</v>
      </c>
    </row>
    <row r="201" spans="1:15" ht="25.5" x14ac:dyDescent="0.25">
      <c r="A201" s="7" t="s">
        <v>376</v>
      </c>
      <c r="B201" s="7" t="s">
        <v>39</v>
      </c>
      <c r="C201" s="7" t="s">
        <v>8</v>
      </c>
      <c r="D201" s="8" t="s">
        <v>512</v>
      </c>
      <c r="E201" s="9" t="s">
        <v>513</v>
      </c>
      <c r="F201" s="7" t="s">
        <v>514</v>
      </c>
      <c r="G201" s="7" t="s">
        <v>190</v>
      </c>
      <c r="H201" s="7" t="s">
        <v>515</v>
      </c>
      <c r="I201" s="10">
        <v>102250</v>
      </c>
      <c r="J201" s="10">
        <v>0</v>
      </c>
      <c r="K201" s="10">
        <v>0</v>
      </c>
      <c r="L201" s="10">
        <v>0</v>
      </c>
      <c r="M201" s="11" t="str">
        <f t="shared" si="3"/>
        <v>-</v>
      </c>
      <c r="N201" s="10">
        <v>0</v>
      </c>
      <c r="O201" s="10">
        <v>0</v>
      </c>
    </row>
    <row r="202" spans="1:15" ht="25.5" x14ac:dyDescent="0.25">
      <c r="A202" s="7" t="s">
        <v>376</v>
      </c>
      <c r="B202" s="7" t="s">
        <v>39</v>
      </c>
      <c r="C202" s="7" t="s">
        <v>8</v>
      </c>
      <c r="D202" s="8" t="s">
        <v>412</v>
      </c>
      <c r="E202" s="9" t="s">
        <v>516</v>
      </c>
      <c r="F202" s="7" t="s">
        <v>517</v>
      </c>
      <c r="G202" s="7" t="s">
        <v>518</v>
      </c>
      <c r="H202" s="7" t="s">
        <v>519</v>
      </c>
      <c r="I202" s="10">
        <v>562375</v>
      </c>
      <c r="J202" s="10">
        <v>562380</v>
      </c>
      <c r="K202" s="10">
        <v>562380</v>
      </c>
      <c r="L202" s="10">
        <v>0</v>
      </c>
      <c r="M202" s="11">
        <f t="shared" si="3"/>
        <v>0</v>
      </c>
      <c r="N202" s="10">
        <v>0</v>
      </c>
      <c r="O202" s="10">
        <v>0</v>
      </c>
    </row>
    <row r="203" spans="1:15" ht="25.5" x14ac:dyDescent="0.25">
      <c r="A203" s="7" t="s">
        <v>376</v>
      </c>
      <c r="B203" s="7" t="s">
        <v>39</v>
      </c>
      <c r="C203" s="7" t="s">
        <v>8</v>
      </c>
      <c r="D203" s="8" t="s">
        <v>390</v>
      </c>
      <c r="E203" s="9" t="s">
        <v>520</v>
      </c>
      <c r="F203" s="7" t="s">
        <v>521</v>
      </c>
      <c r="G203" s="7" t="s">
        <v>42</v>
      </c>
      <c r="H203" s="7" t="s">
        <v>522</v>
      </c>
      <c r="I203" s="10">
        <v>1114525</v>
      </c>
      <c r="J203" s="10">
        <v>965500</v>
      </c>
      <c r="K203" s="10">
        <v>965500</v>
      </c>
      <c r="L203" s="10">
        <v>129.953</v>
      </c>
      <c r="M203" s="11">
        <f t="shared" si="3"/>
        <v>1.3459658208182288E-4</v>
      </c>
      <c r="N203" s="10">
        <v>8624000</v>
      </c>
      <c r="O203" s="10">
        <v>3186000</v>
      </c>
    </row>
    <row r="204" spans="1:15" ht="25.5" x14ac:dyDescent="0.25">
      <c r="A204" s="7" t="s">
        <v>376</v>
      </c>
      <c r="B204" s="7" t="s">
        <v>39</v>
      </c>
      <c r="C204" s="7" t="s">
        <v>8</v>
      </c>
      <c r="D204" s="8" t="s">
        <v>394</v>
      </c>
      <c r="E204" s="9" t="s">
        <v>523</v>
      </c>
      <c r="F204" s="7" t="s">
        <v>524</v>
      </c>
      <c r="G204" s="7" t="s">
        <v>42</v>
      </c>
      <c r="H204" s="7" t="s">
        <v>42</v>
      </c>
      <c r="I204" s="10">
        <v>102250</v>
      </c>
      <c r="J204" s="10">
        <v>66000</v>
      </c>
      <c r="K204" s="10">
        <v>66000</v>
      </c>
      <c r="L204" s="10">
        <v>23718.503000000001</v>
      </c>
      <c r="M204" s="11">
        <f t="shared" si="3"/>
        <v>0.35937125757575761</v>
      </c>
      <c r="N204" s="10">
        <v>153000</v>
      </c>
      <c r="O204" s="10">
        <v>48000</v>
      </c>
    </row>
    <row r="205" spans="1:15" ht="25.5" x14ac:dyDescent="0.25">
      <c r="A205" s="7" t="s">
        <v>376</v>
      </c>
      <c r="B205" s="7" t="s">
        <v>39</v>
      </c>
      <c r="C205" s="7" t="s">
        <v>8</v>
      </c>
      <c r="D205" s="8" t="s">
        <v>481</v>
      </c>
      <c r="E205" s="9" t="s">
        <v>525</v>
      </c>
      <c r="F205" s="7" t="s">
        <v>526</v>
      </c>
      <c r="G205" s="7" t="s">
        <v>507</v>
      </c>
      <c r="H205" s="7" t="s">
        <v>527</v>
      </c>
      <c r="I205" s="10">
        <v>593050</v>
      </c>
      <c r="J205" s="10">
        <v>0</v>
      </c>
      <c r="K205" s="10">
        <v>0</v>
      </c>
      <c r="L205" s="10">
        <v>0</v>
      </c>
      <c r="M205" s="11" t="str">
        <f t="shared" si="3"/>
        <v>-</v>
      </c>
      <c r="N205" s="10">
        <v>0</v>
      </c>
      <c r="O205" s="10">
        <v>0</v>
      </c>
    </row>
    <row r="206" spans="1:15" ht="51" x14ac:dyDescent="0.25">
      <c r="A206" s="7" t="s">
        <v>376</v>
      </c>
      <c r="B206" s="7" t="s">
        <v>39</v>
      </c>
      <c r="C206" s="7" t="s">
        <v>8</v>
      </c>
      <c r="D206" s="8" t="s">
        <v>390</v>
      </c>
      <c r="E206" s="9" t="s">
        <v>528</v>
      </c>
      <c r="F206" s="7" t="s">
        <v>529</v>
      </c>
      <c r="G206" s="7" t="s">
        <v>530</v>
      </c>
      <c r="H206" s="7" t="s">
        <v>531</v>
      </c>
      <c r="I206" s="10">
        <v>2304390</v>
      </c>
      <c r="J206" s="10">
        <v>0</v>
      </c>
      <c r="K206" s="10">
        <v>0</v>
      </c>
      <c r="L206" s="10">
        <v>0</v>
      </c>
      <c r="M206" s="11" t="str">
        <f t="shared" si="3"/>
        <v>-</v>
      </c>
      <c r="N206" s="10">
        <v>0</v>
      </c>
      <c r="O206" s="10">
        <v>0</v>
      </c>
    </row>
    <row r="207" spans="1:15" ht="51" x14ac:dyDescent="0.25">
      <c r="A207" s="7" t="s">
        <v>376</v>
      </c>
      <c r="B207" s="7" t="s">
        <v>39</v>
      </c>
      <c r="C207" s="7" t="s">
        <v>8</v>
      </c>
      <c r="D207" s="8" t="s">
        <v>390</v>
      </c>
      <c r="E207" s="9" t="s">
        <v>532</v>
      </c>
      <c r="F207" s="7" t="s">
        <v>533</v>
      </c>
      <c r="G207" s="7" t="s">
        <v>530</v>
      </c>
      <c r="H207" s="7" t="s">
        <v>534</v>
      </c>
      <c r="I207" s="10">
        <v>1097495</v>
      </c>
      <c r="J207" s="10">
        <v>1098000</v>
      </c>
      <c r="K207" s="10">
        <v>1098000</v>
      </c>
      <c r="L207" s="10">
        <v>1213.9100000000001</v>
      </c>
      <c r="M207" s="11">
        <f t="shared" si="3"/>
        <v>1.1055646630236794E-3</v>
      </c>
      <c r="N207" s="10">
        <v>0</v>
      </c>
      <c r="O207" s="10">
        <v>0</v>
      </c>
    </row>
    <row r="208" spans="1:15" ht="25.5" x14ac:dyDescent="0.25">
      <c r="A208" s="7" t="s">
        <v>376</v>
      </c>
      <c r="B208" s="7" t="s">
        <v>39</v>
      </c>
      <c r="C208" s="7" t="s">
        <v>8</v>
      </c>
      <c r="D208" s="8" t="s">
        <v>394</v>
      </c>
      <c r="E208" s="9" t="s">
        <v>535</v>
      </c>
      <c r="F208" s="7" t="s">
        <v>536</v>
      </c>
      <c r="G208" s="7" t="s">
        <v>190</v>
      </c>
      <c r="H208" s="7" t="s">
        <v>537</v>
      </c>
      <c r="I208" s="10">
        <v>102250</v>
      </c>
      <c r="J208" s="10">
        <v>129000</v>
      </c>
      <c r="K208" s="10">
        <v>129000</v>
      </c>
      <c r="L208" s="10">
        <v>70490.884000000005</v>
      </c>
      <c r="M208" s="11">
        <f t="shared" si="3"/>
        <v>0.54644096124031016</v>
      </c>
      <c r="N208" s="10">
        <v>156000</v>
      </c>
      <c r="O208" s="10">
        <v>0</v>
      </c>
    </row>
    <row r="209" spans="1:15" ht="25.5" x14ac:dyDescent="0.25">
      <c r="A209" s="7" t="s">
        <v>376</v>
      </c>
      <c r="B209" s="7" t="s">
        <v>39</v>
      </c>
      <c r="C209" s="7" t="s">
        <v>8</v>
      </c>
      <c r="D209" s="8" t="s">
        <v>390</v>
      </c>
      <c r="E209" s="9" t="s">
        <v>538</v>
      </c>
      <c r="F209" s="7" t="s">
        <v>539</v>
      </c>
      <c r="G209" s="7" t="s">
        <v>182</v>
      </c>
      <c r="H209" s="7" t="s">
        <v>182</v>
      </c>
      <c r="I209" s="10">
        <v>59305</v>
      </c>
      <c r="J209" s="10">
        <v>60500</v>
      </c>
      <c r="K209" s="10">
        <v>60500</v>
      </c>
      <c r="L209" s="10">
        <v>0</v>
      </c>
      <c r="M209" s="11">
        <f t="shared" si="3"/>
        <v>0</v>
      </c>
      <c r="N209" s="10">
        <v>60000</v>
      </c>
      <c r="O209" s="10">
        <v>63000</v>
      </c>
    </row>
    <row r="210" spans="1:15" ht="25.5" x14ac:dyDescent="0.25">
      <c r="A210" s="7" t="s">
        <v>376</v>
      </c>
      <c r="B210" s="7" t="s">
        <v>39</v>
      </c>
      <c r="C210" s="7" t="s">
        <v>8</v>
      </c>
      <c r="D210" s="8" t="s">
        <v>19</v>
      </c>
      <c r="E210" s="9" t="s">
        <v>1479</v>
      </c>
      <c r="F210" s="7" t="s">
        <v>540</v>
      </c>
      <c r="G210" s="7" t="s">
        <v>12</v>
      </c>
      <c r="H210" s="7" t="s">
        <v>13</v>
      </c>
      <c r="I210" s="10">
        <v>5312520</v>
      </c>
      <c r="J210" s="10">
        <v>0</v>
      </c>
      <c r="K210" s="10">
        <v>0</v>
      </c>
      <c r="L210" s="10">
        <v>0</v>
      </c>
      <c r="M210" s="11" t="str">
        <f t="shared" si="3"/>
        <v>-</v>
      </c>
      <c r="N210" s="10">
        <v>0</v>
      </c>
      <c r="O210" s="10">
        <v>0</v>
      </c>
    </row>
    <row r="211" spans="1:15" ht="25.5" x14ac:dyDescent="0.25">
      <c r="A211" s="7" t="s">
        <v>376</v>
      </c>
      <c r="B211" s="7" t="s">
        <v>39</v>
      </c>
      <c r="C211" s="7" t="s">
        <v>8</v>
      </c>
      <c r="D211" s="8" t="s">
        <v>390</v>
      </c>
      <c r="E211" s="9" t="s">
        <v>541</v>
      </c>
      <c r="F211" s="7" t="s">
        <v>542</v>
      </c>
      <c r="G211" s="7" t="s">
        <v>190</v>
      </c>
      <c r="H211" s="7" t="s">
        <v>543</v>
      </c>
      <c r="I211" s="10">
        <v>0</v>
      </c>
      <c r="J211" s="10">
        <v>14237000</v>
      </c>
      <c r="K211" s="10">
        <v>14237000</v>
      </c>
      <c r="L211" s="10">
        <v>10645463.297</v>
      </c>
      <c r="M211" s="11">
        <f t="shared" si="3"/>
        <v>0.74773219758376064</v>
      </c>
      <c r="N211" s="10">
        <v>2145000</v>
      </c>
      <c r="O211" s="10">
        <v>0</v>
      </c>
    </row>
    <row r="212" spans="1:15" ht="25.5" x14ac:dyDescent="0.25">
      <c r="A212" s="7" t="s">
        <v>376</v>
      </c>
      <c r="B212" s="7" t="s">
        <v>39</v>
      </c>
      <c r="C212" s="7" t="s">
        <v>8</v>
      </c>
      <c r="D212" s="8" t="s">
        <v>390</v>
      </c>
      <c r="E212" s="9" t="s">
        <v>1480</v>
      </c>
      <c r="F212" s="7" t="s">
        <v>1481</v>
      </c>
      <c r="G212" s="7" t="s">
        <v>12</v>
      </c>
      <c r="H212" s="7" t="s">
        <v>13</v>
      </c>
      <c r="I212" s="10">
        <v>0</v>
      </c>
      <c r="J212" s="10">
        <v>17447000</v>
      </c>
      <c r="K212" s="10">
        <v>17447000</v>
      </c>
      <c r="L212" s="10">
        <v>13895790.327</v>
      </c>
      <c r="M212" s="11">
        <f t="shared" si="3"/>
        <v>0.79645728933340976</v>
      </c>
      <c r="N212" s="10">
        <v>13176000</v>
      </c>
      <c r="O212" s="10">
        <v>0</v>
      </c>
    </row>
    <row r="213" spans="1:15" ht="25.5" x14ac:dyDescent="0.25">
      <c r="A213" s="7" t="s">
        <v>376</v>
      </c>
      <c r="B213" s="7" t="s">
        <v>39</v>
      </c>
      <c r="C213" s="7" t="s">
        <v>8</v>
      </c>
      <c r="D213" s="8" t="s">
        <v>390</v>
      </c>
      <c r="E213" s="9" t="s">
        <v>544</v>
      </c>
      <c r="F213" s="7" t="s">
        <v>545</v>
      </c>
      <c r="G213" s="7" t="s">
        <v>12</v>
      </c>
      <c r="H213" s="7" t="s">
        <v>13</v>
      </c>
      <c r="I213" s="10">
        <v>0</v>
      </c>
      <c r="J213" s="10">
        <v>5813000</v>
      </c>
      <c r="K213" s="10">
        <v>5813000</v>
      </c>
      <c r="L213" s="10">
        <v>3289483.0719999997</v>
      </c>
      <c r="M213" s="11">
        <f t="shared" si="3"/>
        <v>0.5658838933425081</v>
      </c>
      <c r="N213" s="10">
        <v>4067000</v>
      </c>
      <c r="O213" s="10">
        <v>0</v>
      </c>
    </row>
    <row r="214" spans="1:15" ht="25.5" x14ac:dyDescent="0.25">
      <c r="A214" s="7" t="s">
        <v>376</v>
      </c>
      <c r="B214" s="7" t="s">
        <v>43</v>
      </c>
      <c r="C214" s="7" t="s">
        <v>8</v>
      </c>
      <c r="D214" s="8" t="s">
        <v>481</v>
      </c>
      <c r="E214" s="9" t="s">
        <v>546</v>
      </c>
      <c r="F214" s="7" t="s">
        <v>547</v>
      </c>
      <c r="G214" s="7" t="s">
        <v>548</v>
      </c>
      <c r="H214" s="7" t="s">
        <v>549</v>
      </c>
      <c r="I214" s="10">
        <v>562375</v>
      </c>
      <c r="J214" s="10">
        <v>0</v>
      </c>
      <c r="K214" s="10">
        <v>0</v>
      </c>
      <c r="L214" s="10">
        <v>0</v>
      </c>
      <c r="M214" s="11" t="str">
        <f t="shared" si="3"/>
        <v>-</v>
      </c>
      <c r="N214" s="10">
        <v>0</v>
      </c>
      <c r="O214" s="10">
        <v>0</v>
      </c>
    </row>
    <row r="215" spans="1:15" ht="25.5" x14ac:dyDescent="0.25">
      <c r="A215" s="7" t="s">
        <v>376</v>
      </c>
      <c r="B215" s="7" t="s">
        <v>43</v>
      </c>
      <c r="C215" s="7" t="s">
        <v>8</v>
      </c>
      <c r="D215" s="8" t="s">
        <v>481</v>
      </c>
      <c r="E215" s="9" t="s">
        <v>550</v>
      </c>
      <c r="F215" s="7" t="s">
        <v>551</v>
      </c>
      <c r="G215" s="7" t="s">
        <v>552</v>
      </c>
      <c r="H215" s="7" t="s">
        <v>553</v>
      </c>
      <c r="I215" s="10">
        <v>1584875</v>
      </c>
      <c r="J215" s="10">
        <v>0</v>
      </c>
      <c r="K215" s="10">
        <v>0</v>
      </c>
      <c r="L215" s="10">
        <v>0</v>
      </c>
      <c r="M215" s="11" t="str">
        <f t="shared" si="3"/>
        <v>-</v>
      </c>
      <c r="N215" s="10">
        <v>0</v>
      </c>
      <c r="O215" s="10">
        <v>0</v>
      </c>
    </row>
    <row r="216" spans="1:15" ht="38.25" x14ac:dyDescent="0.25">
      <c r="A216" s="7" t="s">
        <v>376</v>
      </c>
      <c r="B216" s="7" t="s">
        <v>43</v>
      </c>
      <c r="C216" s="7" t="s">
        <v>8</v>
      </c>
      <c r="D216" s="8" t="s">
        <v>380</v>
      </c>
      <c r="E216" s="9" t="s">
        <v>554</v>
      </c>
      <c r="F216" s="7" t="s">
        <v>555</v>
      </c>
      <c r="G216" s="7" t="s">
        <v>556</v>
      </c>
      <c r="H216" s="7" t="s">
        <v>557</v>
      </c>
      <c r="I216" s="10">
        <v>51125</v>
      </c>
      <c r="J216" s="10">
        <v>0</v>
      </c>
      <c r="K216" s="10">
        <v>0</v>
      </c>
      <c r="L216" s="10">
        <v>0</v>
      </c>
      <c r="M216" s="11" t="str">
        <f t="shared" si="3"/>
        <v>-</v>
      </c>
      <c r="N216" s="10">
        <v>0</v>
      </c>
      <c r="O216" s="10">
        <v>0</v>
      </c>
    </row>
    <row r="217" spans="1:15" ht="25.5" x14ac:dyDescent="0.25">
      <c r="A217" s="7" t="s">
        <v>376</v>
      </c>
      <c r="B217" s="7" t="s">
        <v>43</v>
      </c>
      <c r="C217" s="7" t="s">
        <v>8</v>
      </c>
      <c r="D217" s="8" t="s">
        <v>380</v>
      </c>
      <c r="E217" s="9" t="s">
        <v>558</v>
      </c>
      <c r="F217" s="7" t="s">
        <v>559</v>
      </c>
      <c r="G217" s="7" t="s">
        <v>552</v>
      </c>
      <c r="H217" s="7" t="s">
        <v>560</v>
      </c>
      <c r="I217" s="10">
        <v>102250</v>
      </c>
      <c r="J217" s="10">
        <v>102250</v>
      </c>
      <c r="K217" s="10">
        <v>102250</v>
      </c>
      <c r="L217" s="10">
        <v>0</v>
      </c>
      <c r="M217" s="11">
        <f t="shared" si="3"/>
        <v>0</v>
      </c>
      <c r="N217" s="10">
        <v>205000</v>
      </c>
      <c r="O217" s="10">
        <v>0</v>
      </c>
    </row>
    <row r="218" spans="1:15" ht="38.25" x14ac:dyDescent="0.25">
      <c r="A218" s="7" t="s">
        <v>376</v>
      </c>
      <c r="B218" s="7" t="s">
        <v>43</v>
      </c>
      <c r="C218" s="7" t="s">
        <v>8</v>
      </c>
      <c r="D218" s="8" t="s">
        <v>380</v>
      </c>
      <c r="E218" s="9" t="s">
        <v>561</v>
      </c>
      <c r="F218" s="7" t="s">
        <v>1482</v>
      </c>
      <c r="G218" s="7" t="s">
        <v>552</v>
      </c>
      <c r="H218" s="7" t="s">
        <v>562</v>
      </c>
      <c r="I218" s="10">
        <v>511250</v>
      </c>
      <c r="J218" s="10">
        <v>612260</v>
      </c>
      <c r="K218" s="10">
        <v>612260</v>
      </c>
      <c r="L218" s="10">
        <v>63.006999999999998</v>
      </c>
      <c r="M218" s="11">
        <f t="shared" si="3"/>
        <v>1.0290889491392545E-4</v>
      </c>
      <c r="N218" s="10">
        <v>1764000</v>
      </c>
      <c r="O218" s="10">
        <v>2610000</v>
      </c>
    </row>
    <row r="219" spans="1:15" ht="63.75" x14ac:dyDescent="0.25">
      <c r="A219" s="7" t="s">
        <v>376</v>
      </c>
      <c r="B219" s="7" t="s">
        <v>43</v>
      </c>
      <c r="C219" s="7" t="s">
        <v>8</v>
      </c>
      <c r="D219" s="8" t="s">
        <v>390</v>
      </c>
      <c r="E219" s="9" t="s">
        <v>563</v>
      </c>
      <c r="F219" s="7" t="s">
        <v>564</v>
      </c>
      <c r="G219" s="7" t="s">
        <v>565</v>
      </c>
      <c r="H219" s="7" t="s">
        <v>566</v>
      </c>
      <c r="I219" s="10">
        <v>3117704</v>
      </c>
      <c r="J219" s="10">
        <v>0</v>
      </c>
      <c r="K219" s="10">
        <v>0</v>
      </c>
      <c r="L219" s="10">
        <v>0</v>
      </c>
      <c r="M219" s="11" t="str">
        <f t="shared" si="3"/>
        <v>-</v>
      </c>
      <c r="N219" s="10">
        <v>0</v>
      </c>
      <c r="O219" s="10">
        <v>0</v>
      </c>
    </row>
    <row r="220" spans="1:15" ht="25.5" x14ac:dyDescent="0.25">
      <c r="A220" s="7" t="s">
        <v>376</v>
      </c>
      <c r="B220" s="7" t="s">
        <v>43</v>
      </c>
      <c r="C220" s="7" t="s">
        <v>8</v>
      </c>
      <c r="D220" s="8" t="s">
        <v>390</v>
      </c>
      <c r="E220" s="9" t="s">
        <v>1595</v>
      </c>
      <c r="F220" s="7" t="s">
        <v>1568</v>
      </c>
      <c r="G220" s="7" t="s">
        <v>995</v>
      </c>
      <c r="H220" s="7" t="s">
        <v>996</v>
      </c>
      <c r="I220" s="10">
        <v>0</v>
      </c>
      <c r="J220" s="10">
        <v>558000</v>
      </c>
      <c r="K220" s="10">
        <v>558000</v>
      </c>
      <c r="L220" s="10">
        <v>0</v>
      </c>
      <c r="M220" s="11">
        <f t="shared" si="3"/>
        <v>0</v>
      </c>
      <c r="N220" s="10">
        <v>2545000</v>
      </c>
      <c r="O220" s="10">
        <v>0</v>
      </c>
    </row>
    <row r="221" spans="1:15" ht="63.75" x14ac:dyDescent="0.25">
      <c r="A221" s="7" t="s">
        <v>376</v>
      </c>
      <c r="B221" s="7" t="s">
        <v>43</v>
      </c>
      <c r="C221" s="7" t="s">
        <v>8</v>
      </c>
      <c r="D221" s="8" t="s">
        <v>390</v>
      </c>
      <c r="E221" s="9" t="s">
        <v>567</v>
      </c>
      <c r="F221" s="7" t="s">
        <v>568</v>
      </c>
      <c r="G221" s="7" t="s">
        <v>565</v>
      </c>
      <c r="H221" s="7" t="s">
        <v>566</v>
      </c>
      <c r="I221" s="10">
        <v>970108</v>
      </c>
      <c r="J221" s="10">
        <v>970000</v>
      </c>
      <c r="K221" s="10">
        <v>970000</v>
      </c>
      <c r="L221" s="10">
        <v>204070.82399999999</v>
      </c>
      <c r="M221" s="11">
        <f t="shared" si="3"/>
        <v>0.21038229278350515</v>
      </c>
      <c r="N221" s="10">
        <v>0</v>
      </c>
      <c r="O221" s="10">
        <v>0</v>
      </c>
    </row>
    <row r="222" spans="1:15" ht="204" x14ac:dyDescent="0.25">
      <c r="A222" s="7" t="s">
        <v>376</v>
      </c>
      <c r="B222" s="7" t="s">
        <v>43</v>
      </c>
      <c r="C222" s="7" t="s">
        <v>8</v>
      </c>
      <c r="D222" s="8" t="s">
        <v>492</v>
      </c>
      <c r="E222" s="9" t="s">
        <v>569</v>
      </c>
      <c r="F222" s="7" t="s">
        <v>570</v>
      </c>
      <c r="G222" s="7" t="s">
        <v>211</v>
      </c>
      <c r="H222" s="7" t="s">
        <v>571</v>
      </c>
      <c r="I222" s="10">
        <v>2351750</v>
      </c>
      <c r="J222" s="10">
        <v>0</v>
      </c>
      <c r="K222" s="10">
        <v>0</v>
      </c>
      <c r="L222" s="10">
        <v>0</v>
      </c>
      <c r="M222" s="11" t="str">
        <f t="shared" si="3"/>
        <v>-</v>
      </c>
      <c r="N222" s="10">
        <v>0</v>
      </c>
      <c r="O222" s="10">
        <v>0</v>
      </c>
    </row>
    <row r="223" spans="1:15" ht="25.5" x14ac:dyDescent="0.25">
      <c r="A223" s="7" t="s">
        <v>376</v>
      </c>
      <c r="B223" s="7" t="s">
        <v>43</v>
      </c>
      <c r="C223" s="7" t="s">
        <v>8</v>
      </c>
      <c r="D223" s="8" t="s">
        <v>19</v>
      </c>
      <c r="E223" s="9" t="s">
        <v>1483</v>
      </c>
      <c r="F223" s="7" t="s">
        <v>572</v>
      </c>
      <c r="G223" s="7" t="s">
        <v>12</v>
      </c>
      <c r="H223" s="7" t="s">
        <v>13</v>
      </c>
      <c r="I223" s="10">
        <v>20810000</v>
      </c>
      <c r="J223" s="10">
        <v>0</v>
      </c>
      <c r="K223" s="10">
        <v>0</v>
      </c>
      <c r="L223" s="10">
        <v>0</v>
      </c>
      <c r="M223" s="11" t="str">
        <f t="shared" si="3"/>
        <v>-</v>
      </c>
      <c r="N223" s="10">
        <v>0</v>
      </c>
      <c r="O223" s="10">
        <v>0</v>
      </c>
    </row>
    <row r="224" spans="1:15" ht="25.5" x14ac:dyDescent="0.25">
      <c r="A224" s="7" t="s">
        <v>376</v>
      </c>
      <c r="B224" s="7" t="s">
        <v>43</v>
      </c>
      <c r="C224" s="7" t="s">
        <v>8</v>
      </c>
      <c r="D224" s="8" t="s">
        <v>390</v>
      </c>
      <c r="E224" s="9" t="s">
        <v>573</v>
      </c>
      <c r="F224" s="7" t="s">
        <v>574</v>
      </c>
      <c r="G224" s="7" t="s">
        <v>12</v>
      </c>
      <c r="H224" s="7" t="s">
        <v>13</v>
      </c>
      <c r="I224" s="10">
        <v>0</v>
      </c>
      <c r="J224" s="10">
        <v>26463000</v>
      </c>
      <c r="K224" s="10">
        <v>26463000</v>
      </c>
      <c r="L224" s="10">
        <v>10858759.286</v>
      </c>
      <c r="M224" s="11">
        <f t="shared" si="3"/>
        <v>0.41033742531081135</v>
      </c>
      <c r="N224" s="10">
        <v>22764000</v>
      </c>
      <c r="O224" s="10">
        <v>400000</v>
      </c>
    </row>
    <row r="225" spans="1:15" ht="25.5" x14ac:dyDescent="0.25">
      <c r="A225" s="7" t="s">
        <v>376</v>
      </c>
      <c r="B225" s="7" t="s">
        <v>220</v>
      </c>
      <c r="C225" s="7" t="s">
        <v>8</v>
      </c>
      <c r="D225" s="8" t="s">
        <v>394</v>
      </c>
      <c r="E225" s="9" t="s">
        <v>1596</v>
      </c>
      <c r="F225" s="7" t="s">
        <v>1569</v>
      </c>
      <c r="G225" s="7" t="s">
        <v>577</v>
      </c>
      <c r="H225" s="7" t="s">
        <v>1025</v>
      </c>
      <c r="I225" s="10">
        <v>0</v>
      </c>
      <c r="J225" s="10">
        <v>1712500</v>
      </c>
      <c r="K225" s="10">
        <v>1712500</v>
      </c>
      <c r="L225" s="10">
        <v>12162.954</v>
      </c>
      <c r="M225" s="11">
        <f t="shared" si="3"/>
        <v>7.1024548905109491E-3</v>
      </c>
      <c r="N225" s="10">
        <v>0</v>
      </c>
      <c r="O225" s="10">
        <v>0</v>
      </c>
    </row>
    <row r="226" spans="1:15" ht="25.5" x14ac:dyDescent="0.25">
      <c r="A226" s="7" t="s">
        <v>376</v>
      </c>
      <c r="B226" s="7" t="s">
        <v>220</v>
      </c>
      <c r="C226" s="7" t="s">
        <v>8</v>
      </c>
      <c r="D226" s="8" t="s">
        <v>380</v>
      </c>
      <c r="E226" s="9" t="s">
        <v>575</v>
      </c>
      <c r="F226" s="7" t="s">
        <v>576</v>
      </c>
      <c r="G226" s="7" t="s">
        <v>577</v>
      </c>
      <c r="H226" s="7" t="s">
        <v>578</v>
      </c>
      <c r="I226" s="10">
        <v>357875</v>
      </c>
      <c r="J226" s="10">
        <v>385185</v>
      </c>
      <c r="K226" s="10">
        <v>385185</v>
      </c>
      <c r="L226" s="10">
        <v>351.10399999999998</v>
      </c>
      <c r="M226" s="11">
        <f t="shared" si="3"/>
        <v>9.1152043823097991E-4</v>
      </c>
      <c r="N226" s="10">
        <v>2181000</v>
      </c>
      <c r="O226" s="10">
        <v>550000</v>
      </c>
    </row>
    <row r="227" spans="1:15" ht="25.5" x14ac:dyDescent="0.25">
      <c r="A227" s="7" t="s">
        <v>376</v>
      </c>
      <c r="B227" s="7" t="s">
        <v>220</v>
      </c>
      <c r="C227" s="7" t="s">
        <v>8</v>
      </c>
      <c r="D227" s="8" t="s">
        <v>481</v>
      </c>
      <c r="E227" s="9" t="s">
        <v>579</v>
      </c>
      <c r="F227" s="7" t="s">
        <v>580</v>
      </c>
      <c r="G227" s="7" t="s">
        <v>577</v>
      </c>
      <c r="H227" s="7" t="s">
        <v>581</v>
      </c>
      <c r="I227" s="10">
        <v>61350</v>
      </c>
      <c r="J227" s="10">
        <v>36000</v>
      </c>
      <c r="K227" s="10">
        <v>36000</v>
      </c>
      <c r="L227" s="10">
        <v>0</v>
      </c>
      <c r="M227" s="11">
        <f t="shared" si="3"/>
        <v>0</v>
      </c>
      <c r="N227" s="10">
        <v>0</v>
      </c>
      <c r="O227" s="10">
        <v>0</v>
      </c>
    </row>
    <row r="228" spans="1:15" ht="76.5" x14ac:dyDescent="0.25">
      <c r="A228" s="7" t="s">
        <v>376</v>
      </c>
      <c r="B228" s="7" t="s">
        <v>220</v>
      </c>
      <c r="C228" s="7" t="s">
        <v>8</v>
      </c>
      <c r="D228" s="8" t="s">
        <v>390</v>
      </c>
      <c r="E228" s="9" t="s">
        <v>582</v>
      </c>
      <c r="F228" s="7" t="s">
        <v>583</v>
      </c>
      <c r="G228" s="7" t="s">
        <v>584</v>
      </c>
      <c r="H228" s="7" t="s">
        <v>585</v>
      </c>
      <c r="I228" s="10">
        <v>1829957</v>
      </c>
      <c r="J228" s="10">
        <v>0</v>
      </c>
      <c r="K228" s="10">
        <v>0</v>
      </c>
      <c r="L228" s="10">
        <v>0</v>
      </c>
      <c r="M228" s="11" t="str">
        <f t="shared" si="3"/>
        <v>-</v>
      </c>
      <c r="N228" s="10">
        <v>0</v>
      </c>
      <c r="O228" s="10">
        <v>0</v>
      </c>
    </row>
    <row r="229" spans="1:15" ht="25.5" x14ac:dyDescent="0.25">
      <c r="A229" s="7" t="s">
        <v>376</v>
      </c>
      <c r="B229" s="7" t="s">
        <v>220</v>
      </c>
      <c r="C229" s="7" t="s">
        <v>8</v>
      </c>
      <c r="D229" s="8" t="s">
        <v>492</v>
      </c>
      <c r="E229" s="9" t="s">
        <v>586</v>
      </c>
      <c r="F229" s="7" t="s">
        <v>587</v>
      </c>
      <c r="G229" s="7" t="s">
        <v>224</v>
      </c>
      <c r="H229" s="7" t="s">
        <v>228</v>
      </c>
      <c r="I229" s="10">
        <v>468917</v>
      </c>
      <c r="J229" s="10">
        <v>538927</v>
      </c>
      <c r="K229" s="10">
        <v>538927</v>
      </c>
      <c r="L229" s="10">
        <v>1640.13</v>
      </c>
      <c r="M229" s="11">
        <f t="shared" si="3"/>
        <v>3.0433249772232607E-3</v>
      </c>
      <c r="N229" s="10">
        <v>1268000</v>
      </c>
      <c r="O229" s="10">
        <v>603000</v>
      </c>
    </row>
    <row r="230" spans="1:15" ht="25.5" x14ac:dyDescent="0.25">
      <c r="A230" s="7" t="s">
        <v>376</v>
      </c>
      <c r="B230" s="7" t="s">
        <v>220</v>
      </c>
      <c r="C230" s="7" t="s">
        <v>8</v>
      </c>
      <c r="D230" s="8" t="s">
        <v>481</v>
      </c>
      <c r="E230" s="9" t="s">
        <v>588</v>
      </c>
      <c r="F230" s="7" t="s">
        <v>589</v>
      </c>
      <c r="G230" s="7" t="s">
        <v>577</v>
      </c>
      <c r="H230" s="7" t="s">
        <v>590</v>
      </c>
      <c r="I230" s="10">
        <v>20450</v>
      </c>
      <c r="J230" s="10">
        <v>91450</v>
      </c>
      <c r="K230" s="10">
        <v>91450</v>
      </c>
      <c r="L230" s="10">
        <v>3493.9140000000002</v>
      </c>
      <c r="M230" s="11">
        <f t="shared" si="3"/>
        <v>3.8205729907053038E-2</v>
      </c>
      <c r="N230" s="10">
        <v>1462000</v>
      </c>
      <c r="O230" s="10">
        <v>207000</v>
      </c>
    </row>
    <row r="231" spans="1:15" ht="76.5" x14ac:dyDescent="0.25">
      <c r="A231" s="7" t="s">
        <v>376</v>
      </c>
      <c r="B231" s="7" t="s">
        <v>220</v>
      </c>
      <c r="C231" s="7" t="s">
        <v>8</v>
      </c>
      <c r="D231" s="8" t="s">
        <v>390</v>
      </c>
      <c r="E231" s="9" t="s">
        <v>591</v>
      </c>
      <c r="F231" s="7" t="s">
        <v>592</v>
      </c>
      <c r="G231" s="7" t="s">
        <v>584</v>
      </c>
      <c r="H231" s="7" t="s">
        <v>585</v>
      </c>
      <c r="I231" s="10">
        <v>891715</v>
      </c>
      <c r="J231" s="10">
        <v>892000</v>
      </c>
      <c r="K231" s="10">
        <v>892000</v>
      </c>
      <c r="L231" s="10">
        <v>22145.686000000002</v>
      </c>
      <c r="M231" s="11">
        <f t="shared" si="3"/>
        <v>2.4827002242152469E-2</v>
      </c>
      <c r="N231" s="10">
        <v>0</v>
      </c>
      <c r="O231" s="10">
        <v>0</v>
      </c>
    </row>
    <row r="232" spans="1:15" ht="25.5" x14ac:dyDescent="0.25">
      <c r="A232" s="7" t="s">
        <v>376</v>
      </c>
      <c r="B232" s="7" t="s">
        <v>220</v>
      </c>
      <c r="C232" s="7" t="s">
        <v>8</v>
      </c>
      <c r="D232" s="8" t="s">
        <v>492</v>
      </c>
      <c r="E232" s="9" t="s">
        <v>593</v>
      </c>
      <c r="F232" s="7" t="s">
        <v>594</v>
      </c>
      <c r="G232" s="7" t="s">
        <v>224</v>
      </c>
      <c r="H232" s="7" t="s">
        <v>228</v>
      </c>
      <c r="I232" s="10">
        <v>112475</v>
      </c>
      <c r="J232" s="10">
        <v>133475</v>
      </c>
      <c r="K232" s="10">
        <v>133475</v>
      </c>
      <c r="L232" s="10">
        <v>836.45100000000002</v>
      </c>
      <c r="M232" s="11">
        <f t="shared" si="3"/>
        <v>6.2667241056377603E-3</v>
      </c>
      <c r="N232" s="10">
        <v>927000</v>
      </c>
      <c r="O232" s="10">
        <v>511000</v>
      </c>
    </row>
    <row r="233" spans="1:15" ht="25.5" x14ac:dyDescent="0.25">
      <c r="A233" s="7" t="s">
        <v>376</v>
      </c>
      <c r="B233" s="7" t="s">
        <v>220</v>
      </c>
      <c r="C233" s="7" t="s">
        <v>8</v>
      </c>
      <c r="D233" s="8" t="s">
        <v>492</v>
      </c>
      <c r="E233" s="9" t="s">
        <v>1257</v>
      </c>
      <c r="F233" s="7" t="s">
        <v>1258</v>
      </c>
      <c r="G233" s="7" t="s">
        <v>888</v>
      </c>
      <c r="H233" s="7" t="s">
        <v>1259</v>
      </c>
      <c r="I233" s="10">
        <v>0</v>
      </c>
      <c r="J233" s="10">
        <v>1301200</v>
      </c>
      <c r="K233" s="10">
        <v>1301200</v>
      </c>
      <c r="L233" s="10">
        <v>807947.64299999992</v>
      </c>
      <c r="M233" s="11">
        <f t="shared" si="3"/>
        <v>0.62092502536120497</v>
      </c>
      <c r="N233" s="10">
        <v>0</v>
      </c>
      <c r="O233" s="10">
        <v>0</v>
      </c>
    </row>
    <row r="234" spans="1:15" ht="25.5" x14ac:dyDescent="0.25">
      <c r="A234" s="7" t="s">
        <v>376</v>
      </c>
      <c r="B234" s="7" t="s">
        <v>220</v>
      </c>
      <c r="C234" s="7" t="s">
        <v>8</v>
      </c>
      <c r="D234" s="8" t="s">
        <v>19</v>
      </c>
      <c r="E234" s="9" t="s">
        <v>1484</v>
      </c>
      <c r="F234" s="7" t="s">
        <v>595</v>
      </c>
      <c r="G234" s="7" t="s">
        <v>12</v>
      </c>
      <c r="H234" s="7" t="s">
        <v>13</v>
      </c>
      <c r="I234" s="10">
        <v>4600000</v>
      </c>
      <c r="J234" s="10">
        <v>0</v>
      </c>
      <c r="K234" s="10">
        <v>0</v>
      </c>
      <c r="L234" s="10">
        <v>0</v>
      </c>
      <c r="M234" s="11" t="str">
        <f t="shared" si="3"/>
        <v>-</v>
      </c>
      <c r="N234" s="10">
        <v>0</v>
      </c>
      <c r="O234" s="10">
        <v>0</v>
      </c>
    </row>
    <row r="235" spans="1:15" ht="25.5" x14ac:dyDescent="0.25">
      <c r="A235" s="7" t="s">
        <v>376</v>
      </c>
      <c r="B235" s="7" t="s">
        <v>220</v>
      </c>
      <c r="C235" s="7" t="s">
        <v>8</v>
      </c>
      <c r="D235" s="8" t="s">
        <v>390</v>
      </c>
      <c r="E235" s="9" t="s">
        <v>1260</v>
      </c>
      <c r="F235" s="7" t="s">
        <v>1261</v>
      </c>
      <c r="G235" s="7" t="s">
        <v>12</v>
      </c>
      <c r="H235" s="7" t="s">
        <v>13</v>
      </c>
      <c r="I235" s="10">
        <v>0</v>
      </c>
      <c r="J235" s="10">
        <v>3104010</v>
      </c>
      <c r="K235" s="10">
        <v>3104010</v>
      </c>
      <c r="L235" s="10">
        <v>2527362.5530000003</v>
      </c>
      <c r="M235" s="11">
        <f t="shared" si="3"/>
        <v>0.8142250034632621</v>
      </c>
      <c r="N235" s="10">
        <v>204000</v>
      </c>
      <c r="O235" s="10">
        <v>0</v>
      </c>
    </row>
    <row r="236" spans="1:15" ht="25.5" x14ac:dyDescent="0.25">
      <c r="A236" s="7" t="s">
        <v>376</v>
      </c>
      <c r="B236" s="7" t="s">
        <v>220</v>
      </c>
      <c r="C236" s="7" t="s">
        <v>8</v>
      </c>
      <c r="D236" s="8" t="s">
        <v>390</v>
      </c>
      <c r="E236" s="9" t="s">
        <v>596</v>
      </c>
      <c r="F236" s="7" t="s">
        <v>597</v>
      </c>
      <c r="G236" s="7" t="s">
        <v>12</v>
      </c>
      <c r="H236" s="7" t="s">
        <v>13</v>
      </c>
      <c r="I236" s="10">
        <v>0</v>
      </c>
      <c r="J236" s="10">
        <v>6296000</v>
      </c>
      <c r="K236" s="10">
        <v>6296000</v>
      </c>
      <c r="L236" s="10">
        <v>754398.19799999986</v>
      </c>
      <c r="M236" s="11">
        <f t="shared" si="3"/>
        <v>0.11982182306226173</v>
      </c>
      <c r="N236" s="10">
        <v>2692000</v>
      </c>
      <c r="O236" s="10">
        <v>0</v>
      </c>
    </row>
    <row r="237" spans="1:15" ht="25.5" x14ac:dyDescent="0.25">
      <c r="A237" s="7" t="s">
        <v>376</v>
      </c>
      <c r="B237" s="7" t="s">
        <v>238</v>
      </c>
      <c r="C237" s="7" t="s">
        <v>8</v>
      </c>
      <c r="D237" s="8" t="s">
        <v>387</v>
      </c>
      <c r="E237" s="9" t="s">
        <v>598</v>
      </c>
      <c r="F237" s="7" t="s">
        <v>599</v>
      </c>
      <c r="G237" s="7" t="s">
        <v>600</v>
      </c>
      <c r="H237" s="7" t="s">
        <v>600</v>
      </c>
      <c r="I237" s="10">
        <v>20450</v>
      </c>
      <c r="J237" s="10">
        <v>550</v>
      </c>
      <c r="K237" s="10">
        <v>550</v>
      </c>
      <c r="L237" s="10">
        <v>0</v>
      </c>
      <c r="M237" s="11">
        <f t="shared" si="3"/>
        <v>0</v>
      </c>
      <c r="N237" s="10">
        <v>600000</v>
      </c>
      <c r="O237" s="10">
        <v>430000</v>
      </c>
    </row>
    <row r="238" spans="1:15" ht="25.5" x14ac:dyDescent="0.25">
      <c r="A238" s="7" t="s">
        <v>376</v>
      </c>
      <c r="B238" s="7" t="s">
        <v>238</v>
      </c>
      <c r="C238" s="7" t="s">
        <v>8</v>
      </c>
      <c r="D238" s="8" t="s">
        <v>451</v>
      </c>
      <c r="E238" s="9" t="s">
        <v>1597</v>
      </c>
      <c r="F238" s="7" t="s">
        <v>1570</v>
      </c>
      <c r="G238" s="7" t="s">
        <v>241</v>
      </c>
      <c r="H238" s="7" t="s">
        <v>1571</v>
      </c>
      <c r="I238" s="10">
        <v>0</v>
      </c>
      <c r="J238" s="10">
        <v>1500000</v>
      </c>
      <c r="K238" s="10">
        <v>1500000</v>
      </c>
      <c r="L238" s="10">
        <v>39513.962</v>
      </c>
      <c r="M238" s="11">
        <f t="shared" si="3"/>
        <v>2.6342641333333333E-2</v>
      </c>
      <c r="N238" s="10">
        <v>0</v>
      </c>
      <c r="O238" s="10">
        <v>0</v>
      </c>
    </row>
    <row r="239" spans="1:15" ht="25.5" x14ac:dyDescent="0.25">
      <c r="A239" s="7" t="s">
        <v>376</v>
      </c>
      <c r="B239" s="7" t="s">
        <v>238</v>
      </c>
      <c r="C239" s="7" t="s">
        <v>8</v>
      </c>
      <c r="D239" s="8" t="s">
        <v>380</v>
      </c>
      <c r="E239" s="9" t="s">
        <v>601</v>
      </c>
      <c r="F239" s="7" t="s">
        <v>602</v>
      </c>
      <c r="G239" s="7" t="s">
        <v>255</v>
      </c>
      <c r="H239" s="7" t="s">
        <v>603</v>
      </c>
      <c r="I239" s="10">
        <v>102250</v>
      </c>
      <c r="J239" s="10">
        <v>0</v>
      </c>
      <c r="K239" s="10">
        <v>0</v>
      </c>
      <c r="L239" s="10">
        <v>0</v>
      </c>
      <c r="M239" s="11" t="str">
        <f t="shared" si="3"/>
        <v>-</v>
      </c>
      <c r="N239" s="10">
        <v>0</v>
      </c>
      <c r="O239" s="10">
        <v>0</v>
      </c>
    </row>
    <row r="240" spans="1:15" ht="25.5" x14ac:dyDescent="0.25">
      <c r="A240" s="7" t="s">
        <v>376</v>
      </c>
      <c r="B240" s="7" t="s">
        <v>238</v>
      </c>
      <c r="C240" s="7" t="s">
        <v>8</v>
      </c>
      <c r="D240" s="8" t="s">
        <v>380</v>
      </c>
      <c r="E240" s="9" t="s">
        <v>604</v>
      </c>
      <c r="F240" s="7" t="s">
        <v>605</v>
      </c>
      <c r="G240" s="7" t="s">
        <v>255</v>
      </c>
      <c r="H240" s="7" t="s">
        <v>606</v>
      </c>
      <c r="I240" s="10">
        <v>102250</v>
      </c>
      <c r="J240" s="10">
        <v>0</v>
      </c>
      <c r="K240" s="10">
        <v>0</v>
      </c>
      <c r="L240" s="10">
        <v>0</v>
      </c>
      <c r="M240" s="11" t="str">
        <f t="shared" si="3"/>
        <v>-</v>
      </c>
      <c r="N240" s="10">
        <v>0</v>
      </c>
      <c r="O240" s="10">
        <v>0</v>
      </c>
    </row>
    <row r="241" spans="1:15" ht="63.75" x14ac:dyDescent="0.25">
      <c r="A241" s="7" t="s">
        <v>376</v>
      </c>
      <c r="B241" s="7" t="s">
        <v>238</v>
      </c>
      <c r="C241" s="7" t="s">
        <v>8</v>
      </c>
      <c r="D241" s="8" t="s">
        <v>390</v>
      </c>
      <c r="E241" s="9" t="s">
        <v>607</v>
      </c>
      <c r="F241" s="7" t="s">
        <v>608</v>
      </c>
      <c r="G241" s="7" t="s">
        <v>609</v>
      </c>
      <c r="H241" s="7" t="s">
        <v>610</v>
      </c>
      <c r="I241" s="10">
        <v>3727690</v>
      </c>
      <c r="J241" s="10">
        <v>3364549</v>
      </c>
      <c r="K241" s="10">
        <v>3364549</v>
      </c>
      <c r="L241" s="10">
        <v>2545921.8710000003</v>
      </c>
      <c r="M241" s="11">
        <f t="shared" si="3"/>
        <v>0.75669038287152313</v>
      </c>
      <c r="N241" s="10">
        <v>936000</v>
      </c>
      <c r="O241" s="10">
        <v>0</v>
      </c>
    </row>
    <row r="242" spans="1:15" ht="63.75" x14ac:dyDescent="0.25">
      <c r="A242" s="7" t="s">
        <v>376</v>
      </c>
      <c r="B242" s="7" t="s">
        <v>238</v>
      </c>
      <c r="C242" s="7" t="s">
        <v>8</v>
      </c>
      <c r="D242" s="8" t="s">
        <v>390</v>
      </c>
      <c r="E242" s="9" t="s">
        <v>611</v>
      </c>
      <c r="F242" s="7" t="s">
        <v>612</v>
      </c>
      <c r="G242" s="7" t="s">
        <v>609</v>
      </c>
      <c r="H242" s="7" t="s">
        <v>610</v>
      </c>
      <c r="I242" s="10">
        <v>1678774</v>
      </c>
      <c r="J242" s="10">
        <v>1679000</v>
      </c>
      <c r="K242" s="10">
        <v>1679000</v>
      </c>
      <c r="L242" s="10">
        <v>391901.29300000001</v>
      </c>
      <c r="M242" s="11">
        <f t="shared" si="3"/>
        <v>0.2334135157832043</v>
      </c>
      <c r="N242" s="10">
        <v>0</v>
      </c>
      <c r="O242" s="10">
        <v>0</v>
      </c>
    </row>
    <row r="243" spans="1:15" ht="25.5" x14ac:dyDescent="0.25">
      <c r="A243" s="7" t="s">
        <v>376</v>
      </c>
      <c r="B243" s="7" t="s">
        <v>238</v>
      </c>
      <c r="C243" s="7" t="s">
        <v>8</v>
      </c>
      <c r="D243" s="8" t="s">
        <v>19</v>
      </c>
      <c r="E243" s="9" t="s">
        <v>1485</v>
      </c>
      <c r="F243" s="7" t="s">
        <v>613</v>
      </c>
      <c r="G243" s="7" t="s">
        <v>12</v>
      </c>
      <c r="H243" s="7" t="s">
        <v>13</v>
      </c>
      <c r="I243" s="10">
        <v>10065172</v>
      </c>
      <c r="J243" s="10">
        <v>0</v>
      </c>
      <c r="K243" s="10">
        <v>0</v>
      </c>
      <c r="L243" s="10">
        <v>0</v>
      </c>
      <c r="M243" s="11" t="str">
        <f t="shared" si="3"/>
        <v>-</v>
      </c>
      <c r="N243" s="10">
        <v>0</v>
      </c>
      <c r="O243" s="10">
        <v>0</v>
      </c>
    </row>
    <row r="244" spans="1:15" ht="25.5" x14ac:dyDescent="0.25">
      <c r="A244" s="7" t="s">
        <v>376</v>
      </c>
      <c r="B244" s="7" t="s">
        <v>238</v>
      </c>
      <c r="C244" s="7" t="s">
        <v>8</v>
      </c>
      <c r="D244" s="8" t="s">
        <v>390</v>
      </c>
      <c r="E244" s="9" t="s">
        <v>614</v>
      </c>
      <c r="F244" s="7" t="s">
        <v>615</v>
      </c>
      <c r="G244" s="7" t="s">
        <v>12</v>
      </c>
      <c r="H244" s="7" t="s">
        <v>13</v>
      </c>
      <c r="I244" s="10">
        <v>0</v>
      </c>
      <c r="J244" s="10">
        <v>13234000</v>
      </c>
      <c r="K244" s="10">
        <v>13234000</v>
      </c>
      <c r="L244" s="10">
        <v>5402583.5520000001</v>
      </c>
      <c r="M244" s="11">
        <f t="shared" si="3"/>
        <v>0.40823511802931844</v>
      </c>
      <c r="N244" s="10">
        <v>9766000</v>
      </c>
      <c r="O244" s="10">
        <v>400000</v>
      </c>
    </row>
    <row r="245" spans="1:15" ht="25.5" x14ac:dyDescent="0.25">
      <c r="A245" s="7" t="s">
        <v>376</v>
      </c>
      <c r="B245" s="7" t="s">
        <v>238</v>
      </c>
      <c r="C245" s="7" t="s">
        <v>8</v>
      </c>
      <c r="D245" s="8" t="s">
        <v>390</v>
      </c>
      <c r="E245" s="9" t="s">
        <v>616</v>
      </c>
      <c r="F245" s="7" t="s">
        <v>617</v>
      </c>
      <c r="G245" s="7" t="s">
        <v>12</v>
      </c>
      <c r="H245" s="7" t="s">
        <v>13</v>
      </c>
      <c r="I245" s="10">
        <v>0</v>
      </c>
      <c r="J245" s="10">
        <v>4417000</v>
      </c>
      <c r="K245" s="10">
        <v>4417000</v>
      </c>
      <c r="L245" s="10">
        <v>535824.71400000004</v>
      </c>
      <c r="M245" s="11">
        <f t="shared" si="3"/>
        <v>0.12130964772470003</v>
      </c>
      <c r="N245" s="10">
        <v>3760000</v>
      </c>
      <c r="O245" s="10">
        <v>0</v>
      </c>
    </row>
    <row r="246" spans="1:15" ht="25.5" x14ac:dyDescent="0.25">
      <c r="A246" s="7" t="s">
        <v>376</v>
      </c>
      <c r="B246" s="7" t="s">
        <v>238</v>
      </c>
      <c r="C246" s="7" t="s">
        <v>8</v>
      </c>
      <c r="D246" s="8" t="s">
        <v>390</v>
      </c>
      <c r="E246" s="9" t="s">
        <v>1486</v>
      </c>
      <c r="F246" s="7" t="s">
        <v>1487</v>
      </c>
      <c r="G246" s="7" t="s">
        <v>12</v>
      </c>
      <c r="H246" s="7" t="s">
        <v>13</v>
      </c>
      <c r="I246" s="10">
        <v>0</v>
      </c>
      <c r="J246" s="10">
        <v>3694375</v>
      </c>
      <c r="K246" s="10">
        <v>3694375</v>
      </c>
      <c r="L246" s="10">
        <v>1735029.52</v>
      </c>
      <c r="M246" s="11">
        <f t="shared" si="3"/>
        <v>0.46964087836237522</v>
      </c>
      <c r="N246" s="10">
        <v>8885000</v>
      </c>
      <c r="O246" s="10">
        <v>200000</v>
      </c>
    </row>
    <row r="247" spans="1:15" ht="63.75" x14ac:dyDescent="0.25">
      <c r="A247" s="7" t="s">
        <v>376</v>
      </c>
      <c r="B247" s="7" t="s">
        <v>256</v>
      </c>
      <c r="C247" s="7" t="s">
        <v>8</v>
      </c>
      <c r="D247" s="8" t="s">
        <v>390</v>
      </c>
      <c r="E247" s="9" t="s">
        <v>618</v>
      </c>
      <c r="F247" s="7" t="s">
        <v>619</v>
      </c>
      <c r="G247" s="7" t="s">
        <v>620</v>
      </c>
      <c r="H247" s="7" t="s">
        <v>621</v>
      </c>
      <c r="I247" s="10">
        <v>2101061</v>
      </c>
      <c r="J247" s="10">
        <v>0</v>
      </c>
      <c r="K247" s="10">
        <v>0</v>
      </c>
      <c r="L247" s="10">
        <v>0</v>
      </c>
      <c r="M247" s="11" t="str">
        <f t="shared" si="3"/>
        <v>-</v>
      </c>
      <c r="N247" s="10">
        <v>0</v>
      </c>
      <c r="O247" s="10">
        <v>0</v>
      </c>
    </row>
    <row r="248" spans="1:15" ht="63.75" x14ac:dyDescent="0.25">
      <c r="A248" s="7" t="s">
        <v>376</v>
      </c>
      <c r="B248" s="7" t="s">
        <v>256</v>
      </c>
      <c r="C248" s="7" t="s">
        <v>8</v>
      </c>
      <c r="D248" s="8" t="s">
        <v>390</v>
      </c>
      <c r="E248" s="9" t="s">
        <v>622</v>
      </c>
      <c r="F248" s="7" t="s">
        <v>623</v>
      </c>
      <c r="G248" s="7" t="s">
        <v>620</v>
      </c>
      <c r="H248" s="7" t="s">
        <v>621</v>
      </c>
      <c r="I248" s="10">
        <v>646738</v>
      </c>
      <c r="J248" s="10">
        <v>647000</v>
      </c>
      <c r="K248" s="10">
        <v>647000</v>
      </c>
      <c r="L248" s="10">
        <v>990.42899999999997</v>
      </c>
      <c r="M248" s="11">
        <f t="shared" si="3"/>
        <v>1.5308021638330757E-3</v>
      </c>
      <c r="N248" s="10">
        <v>0</v>
      </c>
      <c r="O248" s="10">
        <v>0</v>
      </c>
    </row>
    <row r="249" spans="1:15" ht="25.5" x14ac:dyDescent="0.25">
      <c r="A249" s="7" t="s">
        <v>376</v>
      </c>
      <c r="B249" s="7" t="s">
        <v>256</v>
      </c>
      <c r="C249" s="7" t="s">
        <v>8</v>
      </c>
      <c r="D249" s="8" t="s">
        <v>481</v>
      </c>
      <c r="E249" s="9" t="s">
        <v>624</v>
      </c>
      <c r="F249" s="7" t="s">
        <v>625</v>
      </c>
      <c r="G249" s="7" t="s">
        <v>626</v>
      </c>
      <c r="H249" s="7" t="s">
        <v>627</v>
      </c>
      <c r="I249" s="10">
        <v>523520</v>
      </c>
      <c r="J249" s="10">
        <v>18000</v>
      </c>
      <c r="K249" s="10">
        <v>18000</v>
      </c>
      <c r="L249" s="10">
        <v>0</v>
      </c>
      <c r="M249" s="11">
        <f t="shared" si="3"/>
        <v>0</v>
      </c>
      <c r="N249" s="10">
        <v>0</v>
      </c>
      <c r="O249" s="10">
        <v>0</v>
      </c>
    </row>
    <row r="250" spans="1:15" ht="25.5" x14ac:dyDescent="0.25">
      <c r="A250" s="7" t="s">
        <v>376</v>
      </c>
      <c r="B250" s="7" t="s">
        <v>256</v>
      </c>
      <c r="C250" s="7" t="s">
        <v>8</v>
      </c>
      <c r="D250" s="8" t="s">
        <v>15</v>
      </c>
      <c r="E250" s="9" t="s">
        <v>628</v>
      </c>
      <c r="F250" s="7" t="s">
        <v>629</v>
      </c>
      <c r="G250" s="7" t="s">
        <v>12</v>
      </c>
      <c r="H250" s="7" t="s">
        <v>13</v>
      </c>
      <c r="I250" s="10">
        <v>3067500</v>
      </c>
      <c r="J250" s="10">
        <v>0</v>
      </c>
      <c r="K250" s="10">
        <v>0</v>
      </c>
      <c r="L250" s="10">
        <v>0</v>
      </c>
      <c r="M250" s="11" t="str">
        <f t="shared" si="3"/>
        <v>-</v>
      </c>
      <c r="N250" s="10">
        <v>0</v>
      </c>
      <c r="O250" s="10">
        <v>0</v>
      </c>
    </row>
    <row r="251" spans="1:15" ht="25.5" x14ac:dyDescent="0.25">
      <c r="A251" s="7" t="s">
        <v>376</v>
      </c>
      <c r="B251" s="7" t="s">
        <v>256</v>
      </c>
      <c r="C251" s="7" t="s">
        <v>8</v>
      </c>
      <c r="D251" s="8" t="s">
        <v>19</v>
      </c>
      <c r="E251" s="9" t="s">
        <v>1488</v>
      </c>
      <c r="F251" s="7" t="s">
        <v>630</v>
      </c>
      <c r="G251" s="7" t="s">
        <v>12</v>
      </c>
      <c r="H251" s="7" t="s">
        <v>13</v>
      </c>
      <c r="I251" s="10">
        <v>10910000</v>
      </c>
      <c r="J251" s="10">
        <v>0</v>
      </c>
      <c r="K251" s="10">
        <v>0</v>
      </c>
      <c r="L251" s="10">
        <v>0</v>
      </c>
      <c r="M251" s="11" t="str">
        <f t="shared" si="3"/>
        <v>-</v>
      </c>
      <c r="N251" s="10">
        <v>0</v>
      </c>
      <c r="O251" s="10">
        <v>0</v>
      </c>
    </row>
    <row r="252" spans="1:15" ht="25.5" x14ac:dyDescent="0.25">
      <c r="A252" s="7" t="s">
        <v>376</v>
      </c>
      <c r="B252" s="7" t="s">
        <v>256</v>
      </c>
      <c r="C252" s="7" t="s">
        <v>8</v>
      </c>
      <c r="D252" s="8" t="s">
        <v>390</v>
      </c>
      <c r="E252" s="9" t="s">
        <v>631</v>
      </c>
      <c r="F252" s="7" t="s">
        <v>632</v>
      </c>
      <c r="G252" s="7" t="s">
        <v>633</v>
      </c>
      <c r="H252" s="7" t="s">
        <v>634</v>
      </c>
      <c r="I252" s="10">
        <v>0</v>
      </c>
      <c r="J252" s="10">
        <v>6304000</v>
      </c>
      <c r="K252" s="10">
        <v>6304000</v>
      </c>
      <c r="L252" s="10">
        <v>767259.85100000002</v>
      </c>
      <c r="M252" s="11">
        <f t="shared" si="3"/>
        <v>0.12171000174492386</v>
      </c>
      <c r="N252" s="10">
        <v>12527000</v>
      </c>
      <c r="O252" s="10">
        <v>0</v>
      </c>
    </row>
    <row r="253" spans="1:15" ht="25.5" x14ac:dyDescent="0.25">
      <c r="A253" s="7" t="s">
        <v>376</v>
      </c>
      <c r="B253" s="7" t="s">
        <v>256</v>
      </c>
      <c r="C253" s="7" t="s">
        <v>8</v>
      </c>
      <c r="D253" s="8" t="s">
        <v>390</v>
      </c>
      <c r="E253" s="9" t="s">
        <v>635</v>
      </c>
      <c r="F253" s="7" t="s">
        <v>636</v>
      </c>
      <c r="G253" s="7" t="s">
        <v>12</v>
      </c>
      <c r="H253" s="7" t="s">
        <v>13</v>
      </c>
      <c r="I253" s="10">
        <v>0</v>
      </c>
      <c r="J253" s="10">
        <v>7950010</v>
      </c>
      <c r="K253" s="10">
        <v>7950010</v>
      </c>
      <c r="L253" s="10">
        <v>2817255.5039999997</v>
      </c>
      <c r="M253" s="11">
        <f t="shared" si="3"/>
        <v>0.35437131575935121</v>
      </c>
      <c r="N253" s="10">
        <v>7822000</v>
      </c>
      <c r="O253" s="10">
        <v>0</v>
      </c>
    </row>
    <row r="254" spans="1:15" ht="25.5" x14ac:dyDescent="0.25">
      <c r="A254" s="7" t="s">
        <v>376</v>
      </c>
      <c r="B254" s="7" t="s">
        <v>256</v>
      </c>
      <c r="C254" s="7" t="s">
        <v>8</v>
      </c>
      <c r="D254" s="8" t="s">
        <v>390</v>
      </c>
      <c r="E254" s="9" t="s">
        <v>1550</v>
      </c>
      <c r="F254" s="7" t="s">
        <v>1551</v>
      </c>
      <c r="G254" s="7" t="s">
        <v>12</v>
      </c>
      <c r="H254" s="7" t="s">
        <v>13</v>
      </c>
      <c r="I254" s="10">
        <v>0</v>
      </c>
      <c r="J254" s="10">
        <v>78000</v>
      </c>
      <c r="K254" s="10">
        <v>78000</v>
      </c>
      <c r="L254" s="10">
        <v>0</v>
      </c>
      <c r="M254" s="11">
        <f t="shared" si="3"/>
        <v>0</v>
      </c>
      <c r="N254" s="10">
        <v>78000</v>
      </c>
      <c r="O254" s="10">
        <v>0</v>
      </c>
    </row>
    <row r="255" spans="1:15" ht="25.5" x14ac:dyDescent="0.25">
      <c r="A255" s="7" t="s">
        <v>376</v>
      </c>
      <c r="B255" s="7" t="s">
        <v>50</v>
      </c>
      <c r="C255" s="7" t="s">
        <v>8</v>
      </c>
      <c r="D255" s="8" t="s">
        <v>380</v>
      </c>
      <c r="E255" s="9" t="s">
        <v>637</v>
      </c>
      <c r="F255" s="7" t="s">
        <v>638</v>
      </c>
      <c r="G255" s="7" t="s">
        <v>53</v>
      </c>
      <c r="H255" s="7" t="s">
        <v>639</v>
      </c>
      <c r="I255" s="10">
        <v>20143250</v>
      </c>
      <c r="J255" s="10">
        <v>0</v>
      </c>
      <c r="K255" s="10">
        <v>0</v>
      </c>
      <c r="L255" s="10">
        <v>0</v>
      </c>
      <c r="M255" s="11" t="str">
        <f t="shared" si="3"/>
        <v>-</v>
      </c>
      <c r="N255" s="10">
        <v>0</v>
      </c>
      <c r="O255" s="10">
        <v>0</v>
      </c>
    </row>
    <row r="256" spans="1:15" ht="25.5" x14ac:dyDescent="0.25">
      <c r="A256" s="7" t="s">
        <v>376</v>
      </c>
      <c r="B256" s="7" t="s">
        <v>50</v>
      </c>
      <c r="C256" s="7" t="s">
        <v>8</v>
      </c>
      <c r="D256" s="8" t="s">
        <v>481</v>
      </c>
      <c r="E256" s="9" t="s">
        <v>640</v>
      </c>
      <c r="F256" s="7" t="s">
        <v>641</v>
      </c>
      <c r="G256" s="7" t="s">
        <v>280</v>
      </c>
      <c r="H256" s="7" t="s">
        <v>642</v>
      </c>
      <c r="I256" s="10">
        <v>1390600</v>
      </c>
      <c r="J256" s="10">
        <v>1454318</v>
      </c>
      <c r="K256" s="10">
        <v>1454318</v>
      </c>
      <c r="L256" s="10">
        <v>15183.124</v>
      </c>
      <c r="M256" s="11">
        <f t="shared" si="3"/>
        <v>1.0440030309739685E-2</v>
      </c>
      <c r="N256" s="10">
        <v>0</v>
      </c>
      <c r="O256" s="10">
        <v>0</v>
      </c>
    </row>
    <row r="257" spans="1:15" ht="25.5" x14ac:dyDescent="0.25">
      <c r="A257" s="7" t="s">
        <v>376</v>
      </c>
      <c r="B257" s="7" t="s">
        <v>50</v>
      </c>
      <c r="C257" s="7" t="s">
        <v>8</v>
      </c>
      <c r="D257" s="8" t="s">
        <v>412</v>
      </c>
      <c r="E257" s="9" t="s">
        <v>643</v>
      </c>
      <c r="F257" s="7" t="s">
        <v>644</v>
      </c>
      <c r="G257" s="7" t="s">
        <v>276</v>
      </c>
      <c r="H257" s="7" t="s">
        <v>276</v>
      </c>
      <c r="I257" s="10">
        <v>480575</v>
      </c>
      <c r="J257" s="10">
        <v>483000</v>
      </c>
      <c r="K257" s="10">
        <v>483000</v>
      </c>
      <c r="L257" s="10">
        <v>316.70499999999998</v>
      </c>
      <c r="M257" s="11">
        <f t="shared" si="3"/>
        <v>6.5570393374741196E-4</v>
      </c>
      <c r="N257" s="10">
        <v>2580000</v>
      </c>
      <c r="O257" s="10">
        <v>0</v>
      </c>
    </row>
    <row r="258" spans="1:15" ht="25.5" x14ac:dyDescent="0.25">
      <c r="A258" s="7" t="s">
        <v>376</v>
      </c>
      <c r="B258" s="7" t="s">
        <v>50</v>
      </c>
      <c r="C258" s="7" t="s">
        <v>8</v>
      </c>
      <c r="D258" s="8" t="s">
        <v>481</v>
      </c>
      <c r="E258" s="9" t="s">
        <v>645</v>
      </c>
      <c r="F258" s="7" t="s">
        <v>646</v>
      </c>
      <c r="G258" s="7" t="s">
        <v>280</v>
      </c>
      <c r="H258" s="7" t="s">
        <v>647</v>
      </c>
      <c r="I258" s="10">
        <v>613500</v>
      </c>
      <c r="J258" s="10">
        <v>614010</v>
      </c>
      <c r="K258" s="10">
        <v>614010</v>
      </c>
      <c r="L258" s="10">
        <v>66.945999999999998</v>
      </c>
      <c r="M258" s="11">
        <f t="shared" ref="M258:M321" si="4">IF(J258=0,"-",L258/J258)</f>
        <v>1.0903079754401394E-4</v>
      </c>
      <c r="N258" s="10">
        <v>4601000</v>
      </c>
      <c r="O258" s="10">
        <v>4885000</v>
      </c>
    </row>
    <row r="259" spans="1:15" ht="89.25" x14ac:dyDescent="0.25">
      <c r="A259" s="7" t="s">
        <v>376</v>
      </c>
      <c r="B259" s="7" t="s">
        <v>50</v>
      </c>
      <c r="C259" s="7" t="s">
        <v>8</v>
      </c>
      <c r="D259" s="8" t="s">
        <v>390</v>
      </c>
      <c r="E259" s="9" t="s">
        <v>648</v>
      </c>
      <c r="F259" s="7" t="s">
        <v>649</v>
      </c>
      <c r="G259" s="7" t="s">
        <v>284</v>
      </c>
      <c r="H259" s="7" t="s">
        <v>650</v>
      </c>
      <c r="I259" s="10">
        <v>3524361</v>
      </c>
      <c r="J259" s="10">
        <v>0</v>
      </c>
      <c r="K259" s="10">
        <v>0</v>
      </c>
      <c r="L259" s="10">
        <v>0</v>
      </c>
      <c r="M259" s="11" t="str">
        <f t="shared" si="4"/>
        <v>-</v>
      </c>
      <c r="N259" s="10">
        <v>0</v>
      </c>
      <c r="O259" s="10">
        <v>0</v>
      </c>
    </row>
    <row r="260" spans="1:15" ht="89.25" x14ac:dyDescent="0.25">
      <c r="A260" s="7" t="s">
        <v>376</v>
      </c>
      <c r="B260" s="7" t="s">
        <v>50</v>
      </c>
      <c r="C260" s="7" t="s">
        <v>8</v>
      </c>
      <c r="D260" s="8" t="s">
        <v>390</v>
      </c>
      <c r="E260" s="9" t="s">
        <v>651</v>
      </c>
      <c r="F260" s="7" t="s">
        <v>652</v>
      </c>
      <c r="G260" s="7" t="s">
        <v>284</v>
      </c>
      <c r="H260" s="7" t="s">
        <v>653</v>
      </c>
      <c r="I260" s="10">
        <v>2198388</v>
      </c>
      <c r="J260" s="10">
        <v>2199000</v>
      </c>
      <c r="K260" s="10">
        <v>2199000</v>
      </c>
      <c r="L260" s="10">
        <v>1765.2619999999999</v>
      </c>
      <c r="M260" s="11">
        <f t="shared" si="4"/>
        <v>8.027567075943611E-4</v>
      </c>
      <c r="N260" s="10">
        <v>0</v>
      </c>
      <c r="O260" s="10">
        <v>0</v>
      </c>
    </row>
    <row r="261" spans="1:15" ht="25.5" x14ac:dyDescent="0.25">
      <c r="A261" s="7" t="s">
        <v>376</v>
      </c>
      <c r="B261" s="7" t="s">
        <v>50</v>
      </c>
      <c r="C261" s="7" t="s">
        <v>8</v>
      </c>
      <c r="D261" s="8" t="s">
        <v>390</v>
      </c>
      <c r="E261" s="9" t="s">
        <v>654</v>
      </c>
      <c r="F261" s="7" t="s">
        <v>655</v>
      </c>
      <c r="G261" s="7" t="s">
        <v>12</v>
      </c>
      <c r="H261" s="7" t="s">
        <v>13</v>
      </c>
      <c r="I261" s="10">
        <v>0</v>
      </c>
      <c r="J261" s="10">
        <v>2219500</v>
      </c>
      <c r="K261" s="10">
        <v>2219500</v>
      </c>
      <c r="L261" s="10">
        <v>1508821.828</v>
      </c>
      <c r="M261" s="11">
        <f t="shared" si="4"/>
        <v>0.67980258076143274</v>
      </c>
      <c r="N261" s="10">
        <v>5994000</v>
      </c>
      <c r="O261" s="10">
        <v>0</v>
      </c>
    </row>
    <row r="262" spans="1:15" ht="25.5" x14ac:dyDescent="0.25">
      <c r="A262" s="7" t="s">
        <v>376</v>
      </c>
      <c r="B262" s="7" t="s">
        <v>50</v>
      </c>
      <c r="C262" s="7" t="s">
        <v>8</v>
      </c>
      <c r="D262" s="8" t="s">
        <v>390</v>
      </c>
      <c r="E262" s="9" t="s">
        <v>656</v>
      </c>
      <c r="F262" s="7" t="s">
        <v>657</v>
      </c>
      <c r="G262" s="7" t="s">
        <v>53</v>
      </c>
      <c r="H262" s="7" t="s">
        <v>658</v>
      </c>
      <c r="I262" s="10">
        <v>0</v>
      </c>
      <c r="J262" s="10">
        <v>1967000</v>
      </c>
      <c r="K262" s="10">
        <v>1967000</v>
      </c>
      <c r="L262" s="10">
        <v>336.39299999999997</v>
      </c>
      <c r="M262" s="11">
        <f t="shared" si="4"/>
        <v>1.7101830198271479E-4</v>
      </c>
      <c r="N262" s="10">
        <v>3283000</v>
      </c>
      <c r="O262" s="10">
        <v>0</v>
      </c>
    </row>
    <row r="263" spans="1:15" ht="25.5" x14ac:dyDescent="0.25">
      <c r="A263" s="7" t="s">
        <v>376</v>
      </c>
      <c r="B263" s="7" t="s">
        <v>50</v>
      </c>
      <c r="C263" s="7" t="s">
        <v>8</v>
      </c>
      <c r="D263" s="8" t="s">
        <v>390</v>
      </c>
      <c r="E263" s="9" t="s">
        <v>659</v>
      </c>
      <c r="F263" s="7" t="s">
        <v>660</v>
      </c>
      <c r="G263" s="7" t="s">
        <v>12</v>
      </c>
      <c r="H263" s="7" t="s">
        <v>13</v>
      </c>
      <c r="I263" s="10">
        <v>0</v>
      </c>
      <c r="J263" s="10">
        <v>1621000</v>
      </c>
      <c r="K263" s="10">
        <v>1621000</v>
      </c>
      <c r="L263" s="10">
        <v>403905.614</v>
      </c>
      <c r="M263" s="11">
        <f t="shared" si="4"/>
        <v>0.24917064404688463</v>
      </c>
      <c r="N263" s="10">
        <v>11525000</v>
      </c>
      <c r="O263" s="10">
        <v>0</v>
      </c>
    </row>
    <row r="264" spans="1:15" ht="25.5" x14ac:dyDescent="0.25">
      <c r="A264" s="7" t="s">
        <v>376</v>
      </c>
      <c r="B264" s="7" t="s">
        <v>50</v>
      </c>
      <c r="C264" s="7" t="s">
        <v>8</v>
      </c>
      <c r="D264" s="8" t="s">
        <v>19</v>
      </c>
      <c r="E264" s="9" t="s">
        <v>1489</v>
      </c>
      <c r="F264" s="7" t="s">
        <v>661</v>
      </c>
      <c r="G264" s="7" t="s">
        <v>12</v>
      </c>
      <c r="H264" s="7" t="s">
        <v>13</v>
      </c>
      <c r="I264" s="10">
        <v>28079589</v>
      </c>
      <c r="J264" s="10">
        <v>0</v>
      </c>
      <c r="K264" s="10">
        <v>0</v>
      </c>
      <c r="L264" s="10">
        <v>0</v>
      </c>
      <c r="M264" s="11" t="str">
        <f t="shared" si="4"/>
        <v>-</v>
      </c>
      <c r="N264" s="10">
        <v>0</v>
      </c>
      <c r="O264" s="10">
        <v>0</v>
      </c>
    </row>
    <row r="265" spans="1:15" ht="25.5" x14ac:dyDescent="0.25">
      <c r="A265" s="7" t="s">
        <v>376</v>
      </c>
      <c r="B265" s="7" t="s">
        <v>50</v>
      </c>
      <c r="C265" s="7" t="s">
        <v>8</v>
      </c>
      <c r="D265" s="8" t="s">
        <v>390</v>
      </c>
      <c r="E265" s="9" t="s">
        <v>662</v>
      </c>
      <c r="F265" s="7" t="s">
        <v>663</v>
      </c>
      <c r="G265" s="7" t="s">
        <v>280</v>
      </c>
      <c r="H265" s="7" t="s">
        <v>664</v>
      </c>
      <c r="I265" s="10">
        <v>0</v>
      </c>
      <c r="J265" s="10">
        <v>13463500</v>
      </c>
      <c r="K265" s="10">
        <v>13463500</v>
      </c>
      <c r="L265" s="10">
        <v>3186182.4899999998</v>
      </c>
      <c r="M265" s="11">
        <f t="shared" si="4"/>
        <v>0.23665335833921342</v>
      </c>
      <c r="N265" s="10">
        <v>12659000</v>
      </c>
      <c r="O265" s="10">
        <v>0</v>
      </c>
    </row>
    <row r="266" spans="1:15" ht="25.5" x14ac:dyDescent="0.25">
      <c r="A266" s="7" t="s">
        <v>376</v>
      </c>
      <c r="B266" s="7" t="s">
        <v>50</v>
      </c>
      <c r="C266" s="7" t="s">
        <v>8</v>
      </c>
      <c r="D266" s="8" t="s">
        <v>390</v>
      </c>
      <c r="E266" s="9" t="s">
        <v>665</v>
      </c>
      <c r="F266" s="7" t="s">
        <v>666</v>
      </c>
      <c r="G266" s="7" t="s">
        <v>12</v>
      </c>
      <c r="H266" s="7" t="s">
        <v>13</v>
      </c>
      <c r="I266" s="10">
        <v>0</v>
      </c>
      <c r="J266" s="10">
        <v>23866500</v>
      </c>
      <c r="K266" s="10">
        <v>23866500</v>
      </c>
      <c r="L266" s="10">
        <v>3238450.469</v>
      </c>
      <c r="M266" s="11">
        <f t="shared" si="4"/>
        <v>0.13569021301824732</v>
      </c>
      <c r="N266" s="10">
        <v>20500000</v>
      </c>
      <c r="O266" s="10">
        <v>250000</v>
      </c>
    </row>
    <row r="267" spans="1:15" ht="25.5" x14ac:dyDescent="0.25">
      <c r="A267" s="7" t="s">
        <v>376</v>
      </c>
      <c r="B267" s="7" t="s">
        <v>50</v>
      </c>
      <c r="C267" s="7" t="s">
        <v>8</v>
      </c>
      <c r="D267" s="8" t="s">
        <v>390</v>
      </c>
      <c r="E267" s="9" t="s">
        <v>667</v>
      </c>
      <c r="F267" s="7" t="s">
        <v>668</v>
      </c>
      <c r="G267" s="7" t="s">
        <v>12</v>
      </c>
      <c r="H267" s="7" t="s">
        <v>13</v>
      </c>
      <c r="I267" s="10">
        <v>0</v>
      </c>
      <c r="J267" s="10">
        <v>220000</v>
      </c>
      <c r="K267" s="10">
        <v>220000</v>
      </c>
      <c r="L267" s="10">
        <v>0</v>
      </c>
      <c r="M267" s="11">
        <f t="shared" si="4"/>
        <v>0</v>
      </c>
      <c r="N267" s="10">
        <v>0</v>
      </c>
      <c r="O267" s="10">
        <v>0</v>
      </c>
    </row>
    <row r="268" spans="1:15" ht="25.5" x14ac:dyDescent="0.25">
      <c r="A268" s="7" t="s">
        <v>376</v>
      </c>
      <c r="B268" s="7" t="s">
        <v>50</v>
      </c>
      <c r="C268" s="7" t="s">
        <v>8</v>
      </c>
      <c r="D268" s="8" t="s">
        <v>390</v>
      </c>
      <c r="E268" s="9" t="s">
        <v>1490</v>
      </c>
      <c r="F268" s="7" t="s">
        <v>1491</v>
      </c>
      <c r="G268" s="7" t="s">
        <v>12</v>
      </c>
      <c r="H268" s="7" t="s">
        <v>13</v>
      </c>
      <c r="I268" s="10">
        <v>0</v>
      </c>
      <c r="J268" s="10">
        <v>4630000</v>
      </c>
      <c r="K268" s="10">
        <v>4630000</v>
      </c>
      <c r="L268" s="10">
        <v>2645463.5529999998</v>
      </c>
      <c r="M268" s="11">
        <f t="shared" si="4"/>
        <v>0.57137441749460038</v>
      </c>
      <c r="N268" s="10">
        <v>9081000</v>
      </c>
      <c r="O268" s="10">
        <v>0</v>
      </c>
    </row>
    <row r="269" spans="1:15" ht="25.5" x14ac:dyDescent="0.25">
      <c r="A269" s="7" t="s">
        <v>376</v>
      </c>
      <c r="B269" s="7" t="s">
        <v>50</v>
      </c>
      <c r="C269" s="7" t="s">
        <v>8</v>
      </c>
      <c r="D269" s="8" t="s">
        <v>390</v>
      </c>
      <c r="E269" s="9" t="s">
        <v>1552</v>
      </c>
      <c r="F269" s="7" t="s">
        <v>1553</v>
      </c>
      <c r="G269" s="7" t="s">
        <v>12</v>
      </c>
      <c r="H269" s="7" t="s">
        <v>13</v>
      </c>
      <c r="I269" s="10">
        <v>0</v>
      </c>
      <c r="J269" s="10">
        <v>250000</v>
      </c>
      <c r="K269" s="10">
        <v>250000</v>
      </c>
      <c r="L269" s="10">
        <v>0</v>
      </c>
      <c r="M269" s="11">
        <f t="shared" si="4"/>
        <v>0</v>
      </c>
      <c r="N269" s="10">
        <v>0</v>
      </c>
      <c r="O269" s="10">
        <v>0</v>
      </c>
    </row>
    <row r="270" spans="1:15" ht="25.5" x14ac:dyDescent="0.25">
      <c r="A270" s="7" t="s">
        <v>376</v>
      </c>
      <c r="B270" s="7" t="s">
        <v>50</v>
      </c>
      <c r="C270" s="7" t="s">
        <v>8</v>
      </c>
      <c r="D270" s="8" t="s">
        <v>390</v>
      </c>
      <c r="E270" s="9" t="s">
        <v>1554</v>
      </c>
      <c r="F270" s="7" t="s">
        <v>1555</v>
      </c>
      <c r="G270" s="7" t="s">
        <v>12</v>
      </c>
      <c r="H270" s="7" t="s">
        <v>13</v>
      </c>
      <c r="I270" s="10">
        <v>0</v>
      </c>
      <c r="J270" s="10">
        <v>576000</v>
      </c>
      <c r="K270" s="10">
        <v>576000</v>
      </c>
      <c r="L270" s="10">
        <v>196.821</v>
      </c>
      <c r="M270" s="11">
        <f t="shared" si="4"/>
        <v>3.4170312499999999E-4</v>
      </c>
      <c r="N270" s="10">
        <v>3927000</v>
      </c>
      <c r="O270" s="10">
        <v>0</v>
      </c>
    </row>
    <row r="271" spans="1:15" ht="25.5" x14ac:dyDescent="0.25">
      <c r="A271" s="7" t="s">
        <v>376</v>
      </c>
      <c r="B271" s="7" t="s">
        <v>55</v>
      </c>
      <c r="C271" s="7" t="s">
        <v>8</v>
      </c>
      <c r="D271" s="8" t="s">
        <v>481</v>
      </c>
      <c r="E271" s="9" t="s">
        <v>1262</v>
      </c>
      <c r="F271" s="7" t="s">
        <v>692</v>
      </c>
      <c r="G271" s="7" t="s">
        <v>59</v>
      </c>
      <c r="H271" s="7" t="s">
        <v>693</v>
      </c>
      <c r="I271" s="10">
        <v>0</v>
      </c>
      <c r="J271" s="10">
        <v>430450</v>
      </c>
      <c r="K271" s="10">
        <v>430450</v>
      </c>
      <c r="L271" s="10">
        <v>550.98</v>
      </c>
      <c r="M271" s="11">
        <f t="shared" si="4"/>
        <v>1.2800092926007667E-3</v>
      </c>
      <c r="N271" s="10">
        <v>1187000</v>
      </c>
      <c r="O271" s="10">
        <v>0</v>
      </c>
    </row>
    <row r="272" spans="1:15" ht="25.5" x14ac:dyDescent="0.25">
      <c r="A272" s="7" t="s">
        <v>376</v>
      </c>
      <c r="B272" s="7" t="s">
        <v>55</v>
      </c>
      <c r="C272" s="7" t="s">
        <v>8</v>
      </c>
      <c r="D272" s="8" t="s">
        <v>15</v>
      </c>
      <c r="E272" s="9" t="s">
        <v>669</v>
      </c>
      <c r="F272" s="7" t="s">
        <v>670</v>
      </c>
      <c r="G272" s="7" t="s">
        <v>59</v>
      </c>
      <c r="H272" s="7" t="s">
        <v>60</v>
      </c>
      <c r="I272" s="10">
        <v>3476500</v>
      </c>
      <c r="J272" s="10">
        <v>0</v>
      </c>
      <c r="K272" s="10">
        <v>0</v>
      </c>
      <c r="L272" s="10">
        <v>0</v>
      </c>
      <c r="M272" s="11" t="str">
        <f t="shared" si="4"/>
        <v>-</v>
      </c>
      <c r="N272" s="10">
        <v>0</v>
      </c>
      <c r="O272" s="10">
        <v>0</v>
      </c>
    </row>
    <row r="273" spans="1:15" ht="229.5" x14ac:dyDescent="0.25">
      <c r="A273" s="7" t="s">
        <v>376</v>
      </c>
      <c r="B273" s="7" t="s">
        <v>55</v>
      </c>
      <c r="C273" s="7" t="s">
        <v>8</v>
      </c>
      <c r="D273" s="8" t="s">
        <v>492</v>
      </c>
      <c r="E273" s="9" t="s">
        <v>1598</v>
      </c>
      <c r="F273" s="7" t="s">
        <v>1572</v>
      </c>
      <c r="G273" s="7" t="s">
        <v>302</v>
      </c>
      <c r="H273" s="7" t="s">
        <v>1599</v>
      </c>
      <c r="I273" s="10">
        <v>0</v>
      </c>
      <c r="J273" s="10">
        <v>630000</v>
      </c>
      <c r="K273" s="10">
        <v>630000</v>
      </c>
      <c r="L273" s="10">
        <v>248.447</v>
      </c>
      <c r="M273" s="11">
        <f t="shared" si="4"/>
        <v>3.9436031746031749E-4</v>
      </c>
      <c r="N273" s="10">
        <v>155000</v>
      </c>
      <c r="O273" s="10">
        <v>0</v>
      </c>
    </row>
    <row r="274" spans="1:15" ht="102" x14ac:dyDescent="0.25">
      <c r="A274" s="7" t="s">
        <v>376</v>
      </c>
      <c r="B274" s="7" t="s">
        <v>55</v>
      </c>
      <c r="C274" s="7" t="s">
        <v>8</v>
      </c>
      <c r="D274" s="8" t="s">
        <v>390</v>
      </c>
      <c r="E274" s="9" t="s">
        <v>671</v>
      </c>
      <c r="F274" s="7" t="s">
        <v>672</v>
      </c>
      <c r="G274" s="7" t="s">
        <v>302</v>
      </c>
      <c r="H274" s="7" t="s">
        <v>673</v>
      </c>
      <c r="I274" s="10">
        <v>3998795</v>
      </c>
      <c r="J274" s="10">
        <v>0</v>
      </c>
      <c r="K274" s="10">
        <v>0</v>
      </c>
      <c r="L274" s="10">
        <v>0</v>
      </c>
      <c r="M274" s="11" t="str">
        <f t="shared" si="4"/>
        <v>-</v>
      </c>
      <c r="N274" s="10">
        <v>0</v>
      </c>
      <c r="O274" s="10">
        <v>0</v>
      </c>
    </row>
    <row r="275" spans="1:15" ht="25.5" x14ac:dyDescent="0.25">
      <c r="A275" s="7" t="s">
        <v>376</v>
      </c>
      <c r="B275" s="7" t="s">
        <v>55</v>
      </c>
      <c r="C275" s="7" t="s">
        <v>8</v>
      </c>
      <c r="D275" s="8" t="s">
        <v>481</v>
      </c>
      <c r="E275" s="9" t="s">
        <v>674</v>
      </c>
      <c r="F275" s="7" t="s">
        <v>675</v>
      </c>
      <c r="G275" s="7" t="s">
        <v>59</v>
      </c>
      <c r="H275" s="7" t="s">
        <v>676</v>
      </c>
      <c r="I275" s="10">
        <v>1808953</v>
      </c>
      <c r="J275" s="10">
        <v>862031</v>
      </c>
      <c r="K275" s="10">
        <v>862031</v>
      </c>
      <c r="L275" s="10">
        <v>132761.18400000001</v>
      </c>
      <c r="M275" s="11">
        <f t="shared" si="4"/>
        <v>0.15400975602965555</v>
      </c>
      <c r="N275" s="10">
        <v>5081000</v>
      </c>
      <c r="O275" s="10">
        <v>0</v>
      </c>
    </row>
    <row r="276" spans="1:15" ht="25.5" x14ac:dyDescent="0.25">
      <c r="A276" s="7" t="s">
        <v>376</v>
      </c>
      <c r="B276" s="7" t="s">
        <v>55</v>
      </c>
      <c r="C276" s="7" t="s">
        <v>8</v>
      </c>
      <c r="D276" s="8" t="s">
        <v>380</v>
      </c>
      <c r="E276" s="9" t="s">
        <v>677</v>
      </c>
      <c r="F276" s="7" t="s">
        <v>678</v>
      </c>
      <c r="G276" s="7" t="s">
        <v>59</v>
      </c>
      <c r="H276" s="7" t="s">
        <v>679</v>
      </c>
      <c r="I276" s="10">
        <v>561046</v>
      </c>
      <c r="J276" s="10">
        <v>586125</v>
      </c>
      <c r="K276" s="10">
        <v>586125</v>
      </c>
      <c r="L276" s="10">
        <v>4450.674</v>
      </c>
      <c r="M276" s="11">
        <f t="shared" si="4"/>
        <v>7.5933870761356369E-3</v>
      </c>
      <c r="N276" s="10">
        <v>5024000</v>
      </c>
      <c r="O276" s="10">
        <v>0</v>
      </c>
    </row>
    <row r="277" spans="1:15" ht="25.5" x14ac:dyDescent="0.25">
      <c r="A277" s="7" t="s">
        <v>376</v>
      </c>
      <c r="B277" s="7" t="s">
        <v>55</v>
      </c>
      <c r="C277" s="7" t="s">
        <v>8</v>
      </c>
      <c r="D277" s="8" t="s">
        <v>481</v>
      </c>
      <c r="E277" s="9" t="s">
        <v>680</v>
      </c>
      <c r="F277" s="7" t="s">
        <v>1453</v>
      </c>
      <c r="G277" s="7" t="s">
        <v>59</v>
      </c>
      <c r="H277" s="7" t="s">
        <v>681</v>
      </c>
      <c r="I277" s="10">
        <v>1253687</v>
      </c>
      <c r="J277" s="10">
        <v>917000</v>
      </c>
      <c r="K277" s="10">
        <v>917000</v>
      </c>
      <c r="L277" s="10">
        <v>4296.5839999999998</v>
      </c>
      <c r="M277" s="11">
        <f t="shared" si="4"/>
        <v>4.6854787350054522E-3</v>
      </c>
      <c r="N277" s="10">
        <v>2800000</v>
      </c>
      <c r="O277" s="10">
        <v>461000</v>
      </c>
    </row>
    <row r="278" spans="1:15" ht="89.25" x14ac:dyDescent="0.25">
      <c r="A278" s="7" t="s">
        <v>376</v>
      </c>
      <c r="B278" s="7" t="s">
        <v>55</v>
      </c>
      <c r="C278" s="7" t="s">
        <v>8</v>
      </c>
      <c r="D278" s="8" t="s">
        <v>390</v>
      </c>
      <c r="E278" s="9" t="s">
        <v>682</v>
      </c>
      <c r="F278" s="7" t="s">
        <v>683</v>
      </c>
      <c r="G278" s="7" t="s">
        <v>302</v>
      </c>
      <c r="H278" s="7" t="s">
        <v>1454</v>
      </c>
      <c r="I278" s="10">
        <v>2982314</v>
      </c>
      <c r="J278" s="10">
        <v>2983000</v>
      </c>
      <c r="K278" s="10">
        <v>2983000</v>
      </c>
      <c r="L278" s="10">
        <v>9473.1329999999998</v>
      </c>
      <c r="M278" s="11">
        <f t="shared" si="4"/>
        <v>3.1757066711364398E-3</v>
      </c>
      <c r="N278" s="10">
        <v>0</v>
      </c>
      <c r="O278" s="10">
        <v>0</v>
      </c>
    </row>
    <row r="279" spans="1:15" ht="127.5" x14ac:dyDescent="0.25">
      <c r="A279" s="7" t="s">
        <v>376</v>
      </c>
      <c r="B279" s="7" t="s">
        <v>55</v>
      </c>
      <c r="C279" s="7" t="s">
        <v>8</v>
      </c>
      <c r="D279" s="8" t="s">
        <v>390</v>
      </c>
      <c r="E279" s="9" t="s">
        <v>684</v>
      </c>
      <c r="F279" s="7" t="s">
        <v>685</v>
      </c>
      <c r="G279" s="7" t="s">
        <v>302</v>
      </c>
      <c r="H279" s="7" t="s">
        <v>686</v>
      </c>
      <c r="I279" s="10">
        <v>13736801</v>
      </c>
      <c r="J279" s="10">
        <v>0</v>
      </c>
      <c r="K279" s="10">
        <v>0</v>
      </c>
      <c r="L279" s="10">
        <v>0</v>
      </c>
      <c r="M279" s="11" t="str">
        <f t="shared" si="4"/>
        <v>-</v>
      </c>
      <c r="N279" s="10">
        <v>0</v>
      </c>
      <c r="O279" s="10">
        <v>0</v>
      </c>
    </row>
    <row r="280" spans="1:15" ht="25.5" x14ac:dyDescent="0.25">
      <c r="A280" s="7" t="s">
        <v>376</v>
      </c>
      <c r="B280" s="7" t="s">
        <v>55</v>
      </c>
      <c r="C280" s="7" t="s">
        <v>8</v>
      </c>
      <c r="D280" s="8" t="s">
        <v>15</v>
      </c>
      <c r="E280" s="9" t="s">
        <v>687</v>
      </c>
      <c r="F280" s="7" t="s">
        <v>688</v>
      </c>
      <c r="G280" s="7" t="s">
        <v>298</v>
      </c>
      <c r="H280" s="7" t="s">
        <v>689</v>
      </c>
      <c r="I280" s="10">
        <v>64418</v>
      </c>
      <c r="J280" s="10">
        <v>65500</v>
      </c>
      <c r="K280" s="10">
        <v>65500</v>
      </c>
      <c r="L280" s="10">
        <v>0</v>
      </c>
      <c r="M280" s="11">
        <f t="shared" si="4"/>
        <v>0</v>
      </c>
      <c r="N280" s="10">
        <v>66000</v>
      </c>
      <c r="O280" s="10">
        <v>0</v>
      </c>
    </row>
    <row r="281" spans="1:15" ht="25.5" x14ac:dyDescent="0.25">
      <c r="A281" s="7" t="s">
        <v>376</v>
      </c>
      <c r="B281" s="7" t="s">
        <v>55</v>
      </c>
      <c r="C281" s="7" t="s">
        <v>8</v>
      </c>
      <c r="D281" s="8" t="s">
        <v>390</v>
      </c>
      <c r="E281" s="9" t="s">
        <v>1451</v>
      </c>
      <c r="F281" s="7" t="s">
        <v>690</v>
      </c>
      <c r="G281" s="7" t="s">
        <v>12</v>
      </c>
      <c r="H281" s="7" t="s">
        <v>13</v>
      </c>
      <c r="I281" s="10">
        <v>18871758</v>
      </c>
      <c r="J281" s="10">
        <v>0</v>
      </c>
      <c r="K281" s="10">
        <v>0</v>
      </c>
      <c r="L281" s="10">
        <v>0</v>
      </c>
      <c r="M281" s="11" t="str">
        <f t="shared" si="4"/>
        <v>-</v>
      </c>
      <c r="N281" s="10">
        <v>0</v>
      </c>
      <c r="O281" s="10">
        <v>0</v>
      </c>
    </row>
    <row r="282" spans="1:15" ht="25.5" x14ac:dyDescent="0.25">
      <c r="A282" s="7" t="s">
        <v>376</v>
      </c>
      <c r="B282" s="7" t="s">
        <v>55</v>
      </c>
      <c r="C282" s="7" t="s">
        <v>8</v>
      </c>
      <c r="D282" s="8" t="s">
        <v>481</v>
      </c>
      <c r="E282" s="9" t="s">
        <v>691</v>
      </c>
      <c r="F282" s="7" t="s">
        <v>692</v>
      </c>
      <c r="G282" s="7" t="s">
        <v>59</v>
      </c>
      <c r="H282" s="7" t="s">
        <v>693</v>
      </c>
      <c r="I282" s="10">
        <v>633950</v>
      </c>
      <c r="J282" s="10">
        <v>0</v>
      </c>
      <c r="K282" s="10">
        <v>0</v>
      </c>
      <c r="L282" s="10">
        <v>0</v>
      </c>
      <c r="M282" s="11" t="str">
        <f t="shared" si="4"/>
        <v>-</v>
      </c>
      <c r="N282" s="10">
        <v>0</v>
      </c>
      <c r="O282" s="10">
        <v>0</v>
      </c>
    </row>
    <row r="283" spans="1:15" ht="25.5" x14ac:dyDescent="0.25">
      <c r="A283" s="7" t="s">
        <v>376</v>
      </c>
      <c r="B283" s="7" t="s">
        <v>55</v>
      </c>
      <c r="C283" s="7" t="s">
        <v>8</v>
      </c>
      <c r="D283" s="8" t="s">
        <v>15</v>
      </c>
      <c r="E283" s="9" t="s">
        <v>694</v>
      </c>
      <c r="F283" s="7" t="s">
        <v>695</v>
      </c>
      <c r="G283" s="7" t="s">
        <v>12</v>
      </c>
      <c r="H283" s="7" t="s">
        <v>13</v>
      </c>
      <c r="I283" s="10">
        <v>1022500</v>
      </c>
      <c r="J283" s="10">
        <v>0</v>
      </c>
      <c r="K283" s="10">
        <v>0</v>
      </c>
      <c r="L283" s="10">
        <v>0</v>
      </c>
      <c r="M283" s="11" t="str">
        <f t="shared" si="4"/>
        <v>-</v>
      </c>
      <c r="N283" s="10">
        <v>0</v>
      </c>
      <c r="O283" s="10">
        <v>0</v>
      </c>
    </row>
    <row r="284" spans="1:15" ht="25.5" x14ac:dyDescent="0.25">
      <c r="A284" s="7" t="s">
        <v>376</v>
      </c>
      <c r="B284" s="7" t="s">
        <v>55</v>
      </c>
      <c r="C284" s="7" t="s">
        <v>8</v>
      </c>
      <c r="D284" s="8" t="s">
        <v>412</v>
      </c>
      <c r="E284" s="9" t="s">
        <v>696</v>
      </c>
      <c r="F284" s="7" t="s">
        <v>697</v>
      </c>
      <c r="G284" s="7" t="s">
        <v>59</v>
      </c>
      <c r="H284" s="7" t="s">
        <v>698</v>
      </c>
      <c r="I284" s="10">
        <v>593050</v>
      </c>
      <c r="J284" s="10">
        <v>613010</v>
      </c>
      <c r="K284" s="10">
        <v>613010</v>
      </c>
      <c r="L284" s="10">
        <v>360.15699999999998</v>
      </c>
      <c r="M284" s="11">
        <f t="shared" si="4"/>
        <v>5.8752222639108659E-4</v>
      </c>
      <c r="N284" s="10">
        <v>2448000</v>
      </c>
      <c r="O284" s="10">
        <v>1090000</v>
      </c>
    </row>
    <row r="285" spans="1:15" ht="25.5" x14ac:dyDescent="0.25">
      <c r="A285" s="7" t="s">
        <v>376</v>
      </c>
      <c r="B285" s="7" t="s">
        <v>55</v>
      </c>
      <c r="C285" s="7" t="s">
        <v>8</v>
      </c>
      <c r="D285" s="8" t="s">
        <v>481</v>
      </c>
      <c r="E285" s="9" t="s">
        <v>699</v>
      </c>
      <c r="F285" s="7" t="s">
        <v>700</v>
      </c>
      <c r="G285" s="7" t="s">
        <v>59</v>
      </c>
      <c r="H285" s="7" t="s">
        <v>701</v>
      </c>
      <c r="I285" s="10">
        <v>1390600</v>
      </c>
      <c r="J285" s="10">
        <v>0</v>
      </c>
      <c r="K285" s="10">
        <v>0</v>
      </c>
      <c r="L285" s="10">
        <v>0</v>
      </c>
      <c r="M285" s="11" t="str">
        <f t="shared" si="4"/>
        <v>-</v>
      </c>
      <c r="N285" s="10">
        <v>0</v>
      </c>
      <c r="O285" s="10">
        <v>0</v>
      </c>
    </row>
    <row r="286" spans="1:15" ht="25.5" x14ac:dyDescent="0.25">
      <c r="A286" s="7" t="s">
        <v>376</v>
      </c>
      <c r="B286" s="7" t="s">
        <v>55</v>
      </c>
      <c r="C286" s="7" t="s">
        <v>8</v>
      </c>
      <c r="D286" s="8" t="s">
        <v>380</v>
      </c>
      <c r="E286" s="9" t="s">
        <v>702</v>
      </c>
      <c r="F286" s="7" t="s">
        <v>703</v>
      </c>
      <c r="G286" s="7" t="s">
        <v>59</v>
      </c>
      <c r="H286" s="7" t="s">
        <v>701</v>
      </c>
      <c r="I286" s="10">
        <v>0</v>
      </c>
      <c r="J286" s="10">
        <v>590600</v>
      </c>
      <c r="K286" s="10">
        <v>590600</v>
      </c>
      <c r="L286" s="10">
        <v>2640.4070000000002</v>
      </c>
      <c r="M286" s="11">
        <f t="shared" si="4"/>
        <v>4.47071960717914E-3</v>
      </c>
      <c r="N286" s="10">
        <v>3000000</v>
      </c>
      <c r="O286" s="10">
        <v>981000</v>
      </c>
    </row>
    <row r="287" spans="1:15" ht="25.5" x14ac:dyDescent="0.25">
      <c r="A287" s="7" t="s">
        <v>376</v>
      </c>
      <c r="B287" s="7" t="s">
        <v>55</v>
      </c>
      <c r="C287" s="7" t="s">
        <v>8</v>
      </c>
      <c r="D287" s="8" t="s">
        <v>390</v>
      </c>
      <c r="E287" s="9" t="s">
        <v>1492</v>
      </c>
      <c r="F287" s="7" t="s">
        <v>1493</v>
      </c>
      <c r="G287" s="7" t="s">
        <v>12</v>
      </c>
      <c r="H287" s="7" t="s">
        <v>13</v>
      </c>
      <c r="I287" s="10">
        <v>0</v>
      </c>
      <c r="J287" s="10">
        <v>4051000</v>
      </c>
      <c r="K287" s="10">
        <v>4051000</v>
      </c>
      <c r="L287" s="10">
        <v>1257593.3770000001</v>
      </c>
      <c r="M287" s="11">
        <f t="shared" si="4"/>
        <v>0.31044023130091336</v>
      </c>
      <c r="N287" s="10">
        <v>9438000</v>
      </c>
      <c r="O287" s="10">
        <v>0</v>
      </c>
    </row>
    <row r="288" spans="1:15" ht="25.5" x14ac:dyDescent="0.25">
      <c r="A288" s="7" t="s">
        <v>376</v>
      </c>
      <c r="B288" s="7" t="s">
        <v>55</v>
      </c>
      <c r="C288" s="7" t="s">
        <v>8</v>
      </c>
      <c r="D288" s="8" t="s">
        <v>390</v>
      </c>
      <c r="E288" s="9" t="s">
        <v>704</v>
      </c>
      <c r="F288" s="7" t="s">
        <v>705</v>
      </c>
      <c r="G288" s="7" t="s">
        <v>12</v>
      </c>
      <c r="H288" s="7" t="s">
        <v>13</v>
      </c>
      <c r="I288" s="10">
        <v>0</v>
      </c>
      <c r="J288" s="10">
        <v>6845000</v>
      </c>
      <c r="K288" s="10">
        <v>6845000</v>
      </c>
      <c r="L288" s="10">
        <v>255253.26700000002</v>
      </c>
      <c r="M288" s="11">
        <f t="shared" si="4"/>
        <v>3.7290469978086195E-2</v>
      </c>
      <c r="N288" s="10">
        <v>4051000</v>
      </c>
      <c r="O288" s="10">
        <v>0</v>
      </c>
    </row>
    <row r="289" spans="1:15" ht="25.5" x14ac:dyDescent="0.25">
      <c r="A289" s="7" t="s">
        <v>376</v>
      </c>
      <c r="B289" s="7" t="s">
        <v>55</v>
      </c>
      <c r="C289" s="7" t="s">
        <v>8</v>
      </c>
      <c r="D289" s="8" t="s">
        <v>390</v>
      </c>
      <c r="E289" s="9" t="s">
        <v>706</v>
      </c>
      <c r="F289" s="7" t="s">
        <v>707</v>
      </c>
      <c r="G289" s="7" t="s">
        <v>12</v>
      </c>
      <c r="H289" s="7" t="s">
        <v>13</v>
      </c>
      <c r="I289" s="10">
        <v>0</v>
      </c>
      <c r="J289" s="10">
        <v>8335000</v>
      </c>
      <c r="K289" s="10">
        <v>8335000</v>
      </c>
      <c r="L289" s="10">
        <v>3967774.0780000002</v>
      </c>
      <c r="M289" s="11">
        <f t="shared" si="4"/>
        <v>0.47603768182363532</v>
      </c>
      <c r="N289" s="10">
        <v>5655000</v>
      </c>
      <c r="O289" s="10">
        <v>0</v>
      </c>
    </row>
    <row r="290" spans="1:15" ht="25.5" x14ac:dyDescent="0.25">
      <c r="A290" s="7" t="s">
        <v>376</v>
      </c>
      <c r="B290" s="7" t="s">
        <v>55</v>
      </c>
      <c r="C290" s="7" t="s">
        <v>8</v>
      </c>
      <c r="D290" s="8" t="s">
        <v>390</v>
      </c>
      <c r="E290" s="9" t="s">
        <v>1494</v>
      </c>
      <c r="F290" s="7" t="s">
        <v>1495</v>
      </c>
      <c r="G290" s="7" t="s">
        <v>12</v>
      </c>
      <c r="H290" s="7" t="s">
        <v>13</v>
      </c>
      <c r="I290" s="10">
        <v>0</v>
      </c>
      <c r="J290" s="10">
        <v>5422000</v>
      </c>
      <c r="K290" s="10">
        <v>5422000</v>
      </c>
      <c r="L290" s="10">
        <v>35644.978000000003</v>
      </c>
      <c r="M290" s="11">
        <f t="shared" si="4"/>
        <v>6.574138325341203E-3</v>
      </c>
      <c r="N290" s="10">
        <v>22000000</v>
      </c>
      <c r="O290" s="10">
        <v>1600000</v>
      </c>
    </row>
    <row r="291" spans="1:15" ht="25.5" x14ac:dyDescent="0.25">
      <c r="A291" s="7" t="s">
        <v>376</v>
      </c>
      <c r="B291" s="7" t="s">
        <v>64</v>
      </c>
      <c r="C291" s="7" t="s">
        <v>101</v>
      </c>
      <c r="D291" s="8" t="s">
        <v>708</v>
      </c>
      <c r="E291" s="9" t="s">
        <v>709</v>
      </c>
      <c r="F291" s="7" t="s">
        <v>710</v>
      </c>
      <c r="G291" s="7" t="s">
        <v>67</v>
      </c>
      <c r="H291" s="7" t="s">
        <v>67</v>
      </c>
      <c r="I291" s="10">
        <v>214725</v>
      </c>
      <c r="J291" s="10">
        <v>8500</v>
      </c>
      <c r="K291" s="10">
        <v>8500</v>
      </c>
      <c r="L291" s="10">
        <v>50.405999999999999</v>
      </c>
      <c r="M291" s="11">
        <f t="shared" si="4"/>
        <v>5.9301176470588236E-3</v>
      </c>
      <c r="N291" s="10">
        <v>564000</v>
      </c>
      <c r="O291" s="10">
        <v>0</v>
      </c>
    </row>
    <row r="292" spans="1:15" ht="25.5" x14ac:dyDescent="0.25">
      <c r="A292" s="7" t="s">
        <v>376</v>
      </c>
      <c r="B292" s="7" t="s">
        <v>64</v>
      </c>
      <c r="C292" s="7" t="s">
        <v>8</v>
      </c>
      <c r="D292" s="8" t="s">
        <v>451</v>
      </c>
      <c r="E292" s="9" t="s">
        <v>711</v>
      </c>
      <c r="F292" s="7" t="s">
        <v>712</v>
      </c>
      <c r="G292" s="7" t="s">
        <v>713</v>
      </c>
      <c r="H292" s="7" t="s">
        <v>714</v>
      </c>
      <c r="I292" s="10">
        <v>807775</v>
      </c>
      <c r="J292" s="10">
        <v>0</v>
      </c>
      <c r="K292" s="10">
        <v>0</v>
      </c>
      <c r="L292" s="10">
        <v>0</v>
      </c>
      <c r="M292" s="11" t="str">
        <f t="shared" si="4"/>
        <v>-</v>
      </c>
      <c r="N292" s="10">
        <v>0</v>
      </c>
      <c r="O292" s="10">
        <v>0</v>
      </c>
    </row>
    <row r="293" spans="1:15" ht="25.5" x14ac:dyDescent="0.25">
      <c r="A293" s="7" t="s">
        <v>376</v>
      </c>
      <c r="B293" s="7" t="s">
        <v>64</v>
      </c>
      <c r="C293" s="7" t="s">
        <v>8</v>
      </c>
      <c r="D293" s="8" t="s">
        <v>394</v>
      </c>
      <c r="E293" s="9" t="s">
        <v>715</v>
      </c>
      <c r="F293" s="7" t="s">
        <v>716</v>
      </c>
      <c r="G293" s="7" t="s">
        <v>67</v>
      </c>
      <c r="H293" s="7" t="s">
        <v>717</v>
      </c>
      <c r="I293" s="10">
        <v>1906261</v>
      </c>
      <c r="J293" s="10">
        <v>2310261</v>
      </c>
      <c r="K293" s="10">
        <v>2310261</v>
      </c>
      <c r="L293" s="10">
        <v>5635.5940000000001</v>
      </c>
      <c r="M293" s="11">
        <f t="shared" si="4"/>
        <v>2.4393754645037941E-3</v>
      </c>
      <c r="N293" s="10">
        <v>7362000</v>
      </c>
      <c r="O293" s="10">
        <v>6544000</v>
      </c>
    </row>
    <row r="294" spans="1:15" ht="25.5" x14ac:dyDescent="0.25">
      <c r="A294" s="7" t="s">
        <v>376</v>
      </c>
      <c r="B294" s="7" t="s">
        <v>64</v>
      </c>
      <c r="C294" s="7" t="s">
        <v>8</v>
      </c>
      <c r="D294" s="8" t="s">
        <v>451</v>
      </c>
      <c r="E294" s="9" t="s">
        <v>718</v>
      </c>
      <c r="F294" s="7" t="s">
        <v>719</v>
      </c>
      <c r="G294" s="7" t="s">
        <v>67</v>
      </c>
      <c r="H294" s="7" t="s">
        <v>720</v>
      </c>
      <c r="I294" s="10">
        <v>531700</v>
      </c>
      <c r="J294" s="10">
        <v>0</v>
      </c>
      <c r="K294" s="10">
        <v>0</v>
      </c>
      <c r="L294" s="10">
        <v>0</v>
      </c>
      <c r="M294" s="11" t="str">
        <f t="shared" si="4"/>
        <v>-</v>
      </c>
      <c r="N294" s="10">
        <v>0</v>
      </c>
      <c r="O294" s="10">
        <v>0</v>
      </c>
    </row>
    <row r="295" spans="1:15" ht="25.5" x14ac:dyDescent="0.25">
      <c r="A295" s="7" t="s">
        <v>376</v>
      </c>
      <c r="B295" s="7" t="s">
        <v>64</v>
      </c>
      <c r="C295" s="7" t="s">
        <v>8</v>
      </c>
      <c r="D295" s="8" t="s">
        <v>387</v>
      </c>
      <c r="E295" s="9" t="s">
        <v>721</v>
      </c>
      <c r="F295" s="7" t="s">
        <v>722</v>
      </c>
      <c r="G295" s="7" t="s">
        <v>713</v>
      </c>
      <c r="H295" s="7" t="s">
        <v>723</v>
      </c>
      <c r="I295" s="10">
        <v>316975</v>
      </c>
      <c r="J295" s="10">
        <v>0</v>
      </c>
      <c r="K295" s="10">
        <v>0</v>
      </c>
      <c r="L295" s="10">
        <v>0</v>
      </c>
      <c r="M295" s="11" t="str">
        <f t="shared" si="4"/>
        <v>-</v>
      </c>
      <c r="N295" s="10">
        <v>0</v>
      </c>
      <c r="O295" s="10">
        <v>0</v>
      </c>
    </row>
    <row r="296" spans="1:15" ht="25.5" x14ac:dyDescent="0.25">
      <c r="A296" s="7" t="s">
        <v>376</v>
      </c>
      <c r="B296" s="7" t="s">
        <v>64</v>
      </c>
      <c r="C296" s="7" t="s">
        <v>8</v>
      </c>
      <c r="D296" s="8" t="s">
        <v>394</v>
      </c>
      <c r="E296" s="9" t="s">
        <v>724</v>
      </c>
      <c r="F296" s="7" t="s">
        <v>725</v>
      </c>
      <c r="G296" s="7" t="s">
        <v>67</v>
      </c>
      <c r="H296" s="7" t="s">
        <v>67</v>
      </c>
      <c r="I296" s="10">
        <v>255625</v>
      </c>
      <c r="J296" s="10">
        <v>75000</v>
      </c>
      <c r="K296" s="10">
        <v>75000</v>
      </c>
      <c r="L296" s="10">
        <v>0</v>
      </c>
      <c r="M296" s="11">
        <f t="shared" si="4"/>
        <v>0</v>
      </c>
      <c r="N296" s="10">
        <v>550000</v>
      </c>
      <c r="O296" s="10">
        <v>279000</v>
      </c>
    </row>
    <row r="297" spans="1:15" ht="25.5" x14ac:dyDescent="0.25">
      <c r="A297" s="7" t="s">
        <v>376</v>
      </c>
      <c r="B297" s="7" t="s">
        <v>64</v>
      </c>
      <c r="C297" s="7" t="s">
        <v>8</v>
      </c>
      <c r="D297" s="8" t="s">
        <v>481</v>
      </c>
      <c r="E297" s="9" t="s">
        <v>1600</v>
      </c>
      <c r="F297" s="7" t="s">
        <v>1573</v>
      </c>
      <c r="G297" s="7" t="s">
        <v>67</v>
      </c>
      <c r="H297" s="7" t="s">
        <v>728</v>
      </c>
      <c r="I297" s="10">
        <v>0</v>
      </c>
      <c r="J297" s="10">
        <v>1176000</v>
      </c>
      <c r="K297" s="10">
        <v>1176000</v>
      </c>
      <c r="L297" s="10">
        <v>7857.58</v>
      </c>
      <c r="M297" s="11">
        <f t="shared" si="4"/>
        <v>6.6816156462585034E-3</v>
      </c>
      <c r="N297" s="10">
        <v>3485000</v>
      </c>
      <c r="O297" s="10">
        <v>0</v>
      </c>
    </row>
    <row r="298" spans="1:15" ht="25.5" x14ac:dyDescent="0.25">
      <c r="A298" s="7" t="s">
        <v>376</v>
      </c>
      <c r="B298" s="7" t="s">
        <v>64</v>
      </c>
      <c r="C298" s="7" t="s">
        <v>8</v>
      </c>
      <c r="D298" s="8" t="s">
        <v>380</v>
      </c>
      <c r="E298" s="9" t="s">
        <v>726</v>
      </c>
      <c r="F298" s="7" t="s">
        <v>727</v>
      </c>
      <c r="G298" s="7" t="s">
        <v>67</v>
      </c>
      <c r="H298" s="7" t="s">
        <v>728</v>
      </c>
      <c r="I298" s="10">
        <v>419225</v>
      </c>
      <c r="J298" s="10">
        <v>1909210</v>
      </c>
      <c r="K298" s="10">
        <v>1909210</v>
      </c>
      <c r="L298" s="10">
        <v>324854.79300000001</v>
      </c>
      <c r="M298" s="11">
        <f t="shared" si="4"/>
        <v>0.17015142022092908</v>
      </c>
      <c r="N298" s="10">
        <v>93000</v>
      </c>
      <c r="O298" s="10">
        <v>0</v>
      </c>
    </row>
    <row r="299" spans="1:15" ht="51" x14ac:dyDescent="0.25">
      <c r="A299" s="7" t="s">
        <v>376</v>
      </c>
      <c r="B299" s="7" t="s">
        <v>64</v>
      </c>
      <c r="C299" s="7" t="s">
        <v>8</v>
      </c>
      <c r="D299" s="8" t="s">
        <v>390</v>
      </c>
      <c r="E299" s="9" t="s">
        <v>729</v>
      </c>
      <c r="F299" s="7" t="s">
        <v>730</v>
      </c>
      <c r="G299" s="7" t="s">
        <v>316</v>
      </c>
      <c r="H299" s="7" t="s">
        <v>731</v>
      </c>
      <c r="I299" s="10">
        <v>2141812</v>
      </c>
      <c r="J299" s="10">
        <v>0</v>
      </c>
      <c r="K299" s="10">
        <v>0</v>
      </c>
      <c r="L299" s="10">
        <v>0</v>
      </c>
      <c r="M299" s="11" t="str">
        <f t="shared" si="4"/>
        <v>-</v>
      </c>
      <c r="N299" s="10">
        <v>0</v>
      </c>
      <c r="O299" s="10">
        <v>0</v>
      </c>
    </row>
    <row r="300" spans="1:15" ht="25.5" x14ac:dyDescent="0.25">
      <c r="A300" s="7" t="s">
        <v>376</v>
      </c>
      <c r="B300" s="7" t="s">
        <v>64</v>
      </c>
      <c r="C300" s="7" t="s">
        <v>8</v>
      </c>
      <c r="D300" s="8" t="s">
        <v>394</v>
      </c>
      <c r="E300" s="9" t="s">
        <v>732</v>
      </c>
      <c r="F300" s="7" t="s">
        <v>733</v>
      </c>
      <c r="G300" s="7" t="s">
        <v>67</v>
      </c>
      <c r="H300" s="7" t="s">
        <v>728</v>
      </c>
      <c r="I300" s="10">
        <v>51125</v>
      </c>
      <c r="J300" s="10">
        <v>0</v>
      </c>
      <c r="K300" s="10">
        <v>0</v>
      </c>
      <c r="L300" s="10">
        <v>0</v>
      </c>
      <c r="M300" s="11" t="str">
        <f t="shared" si="4"/>
        <v>-</v>
      </c>
      <c r="N300" s="10">
        <v>0</v>
      </c>
      <c r="O300" s="10">
        <v>0</v>
      </c>
    </row>
    <row r="301" spans="1:15" ht="51" x14ac:dyDescent="0.25">
      <c r="A301" s="7" t="s">
        <v>376</v>
      </c>
      <c r="B301" s="7" t="s">
        <v>64</v>
      </c>
      <c r="C301" s="7" t="s">
        <v>8</v>
      </c>
      <c r="D301" s="8" t="s">
        <v>390</v>
      </c>
      <c r="E301" s="9" t="s">
        <v>734</v>
      </c>
      <c r="F301" s="7" t="s">
        <v>735</v>
      </c>
      <c r="G301" s="7" t="s">
        <v>316</v>
      </c>
      <c r="H301" s="7" t="s">
        <v>736</v>
      </c>
      <c r="I301" s="10">
        <v>834880</v>
      </c>
      <c r="J301" s="10">
        <v>835000</v>
      </c>
      <c r="K301" s="10">
        <v>835000</v>
      </c>
      <c r="L301" s="10">
        <v>905.46299999999997</v>
      </c>
      <c r="M301" s="11">
        <f t="shared" si="4"/>
        <v>1.0843868263473054E-3</v>
      </c>
      <c r="N301" s="10">
        <v>0</v>
      </c>
      <c r="O301" s="10">
        <v>0</v>
      </c>
    </row>
    <row r="302" spans="1:15" ht="63.75" x14ac:dyDescent="0.25">
      <c r="A302" s="7" t="s">
        <v>376</v>
      </c>
      <c r="B302" s="7" t="s">
        <v>64</v>
      </c>
      <c r="C302" s="7" t="s">
        <v>8</v>
      </c>
      <c r="D302" s="8" t="s">
        <v>380</v>
      </c>
      <c r="E302" s="9" t="s">
        <v>737</v>
      </c>
      <c r="F302" s="7" t="s">
        <v>738</v>
      </c>
      <c r="G302" s="7" t="s">
        <v>316</v>
      </c>
      <c r="H302" s="7" t="s">
        <v>739</v>
      </c>
      <c r="I302" s="10">
        <v>153375</v>
      </c>
      <c r="J302" s="10">
        <v>0</v>
      </c>
      <c r="K302" s="10">
        <v>0</v>
      </c>
      <c r="L302" s="10">
        <v>0</v>
      </c>
      <c r="M302" s="11" t="str">
        <f t="shared" si="4"/>
        <v>-</v>
      </c>
      <c r="N302" s="10">
        <v>0</v>
      </c>
      <c r="O302" s="10">
        <v>0</v>
      </c>
    </row>
    <row r="303" spans="1:15" ht="25.5" x14ac:dyDescent="0.25">
      <c r="A303" s="7" t="s">
        <v>376</v>
      </c>
      <c r="B303" s="7" t="s">
        <v>64</v>
      </c>
      <c r="C303" s="7" t="s">
        <v>8</v>
      </c>
      <c r="D303" s="8" t="s">
        <v>380</v>
      </c>
      <c r="E303" s="9" t="s">
        <v>740</v>
      </c>
      <c r="F303" s="7" t="s">
        <v>741</v>
      </c>
      <c r="G303" s="7" t="s">
        <v>12</v>
      </c>
      <c r="H303" s="7" t="s">
        <v>13</v>
      </c>
      <c r="I303" s="10">
        <v>255625</v>
      </c>
      <c r="J303" s="10">
        <v>256000</v>
      </c>
      <c r="K303" s="10">
        <v>256000</v>
      </c>
      <c r="L303" s="10">
        <v>0</v>
      </c>
      <c r="M303" s="11">
        <f t="shared" si="4"/>
        <v>0</v>
      </c>
      <c r="N303" s="10">
        <v>147300</v>
      </c>
      <c r="O303" s="10">
        <v>0</v>
      </c>
    </row>
    <row r="304" spans="1:15" ht="25.5" x14ac:dyDescent="0.25">
      <c r="A304" s="7" t="s">
        <v>376</v>
      </c>
      <c r="B304" s="7" t="s">
        <v>64</v>
      </c>
      <c r="C304" s="7" t="s">
        <v>8</v>
      </c>
      <c r="D304" s="8" t="s">
        <v>19</v>
      </c>
      <c r="E304" s="9" t="s">
        <v>1496</v>
      </c>
      <c r="F304" s="7" t="s">
        <v>742</v>
      </c>
      <c r="G304" s="7" t="s">
        <v>12</v>
      </c>
      <c r="H304" s="7" t="s">
        <v>13</v>
      </c>
      <c r="I304" s="10">
        <v>11409725</v>
      </c>
      <c r="J304" s="10">
        <v>0</v>
      </c>
      <c r="K304" s="10">
        <v>0</v>
      </c>
      <c r="L304" s="10">
        <v>0</v>
      </c>
      <c r="M304" s="11" t="str">
        <f t="shared" si="4"/>
        <v>-</v>
      </c>
      <c r="N304" s="10">
        <v>0</v>
      </c>
      <c r="O304" s="10">
        <v>0</v>
      </c>
    </row>
    <row r="305" spans="1:15" ht="25.5" x14ac:dyDescent="0.25">
      <c r="A305" s="7" t="s">
        <v>376</v>
      </c>
      <c r="B305" s="7" t="s">
        <v>64</v>
      </c>
      <c r="C305" s="7" t="s">
        <v>8</v>
      </c>
      <c r="D305" s="8" t="s">
        <v>451</v>
      </c>
      <c r="E305" s="9" t="s">
        <v>743</v>
      </c>
      <c r="F305" s="7" t="s">
        <v>744</v>
      </c>
      <c r="G305" s="7" t="s">
        <v>12</v>
      </c>
      <c r="H305" s="7" t="s">
        <v>13</v>
      </c>
      <c r="I305" s="10">
        <v>153375</v>
      </c>
      <c r="J305" s="10">
        <v>0</v>
      </c>
      <c r="K305" s="10">
        <v>0</v>
      </c>
      <c r="L305" s="10">
        <v>0</v>
      </c>
      <c r="M305" s="11" t="str">
        <f t="shared" si="4"/>
        <v>-</v>
      </c>
      <c r="N305" s="10">
        <v>0</v>
      </c>
      <c r="O305" s="10">
        <v>0</v>
      </c>
    </row>
    <row r="306" spans="1:15" ht="25.5" x14ac:dyDescent="0.25">
      <c r="A306" s="7" t="s">
        <v>376</v>
      </c>
      <c r="B306" s="7" t="s">
        <v>64</v>
      </c>
      <c r="C306" s="7" t="s">
        <v>8</v>
      </c>
      <c r="D306" s="8" t="s">
        <v>390</v>
      </c>
      <c r="E306" s="9" t="s">
        <v>1263</v>
      </c>
      <c r="F306" s="7" t="s">
        <v>1264</v>
      </c>
      <c r="G306" s="7" t="s">
        <v>67</v>
      </c>
      <c r="H306" s="7" t="s">
        <v>13</v>
      </c>
      <c r="I306" s="10">
        <v>0</v>
      </c>
      <c r="J306" s="10">
        <v>732150</v>
      </c>
      <c r="K306" s="10">
        <v>732150</v>
      </c>
      <c r="L306" s="10">
        <v>100.812</v>
      </c>
      <c r="M306" s="11">
        <f t="shared" si="4"/>
        <v>1.3769309567711533E-4</v>
      </c>
      <c r="N306" s="10">
        <v>545000</v>
      </c>
      <c r="O306" s="10">
        <v>0</v>
      </c>
    </row>
    <row r="307" spans="1:15" ht="25.5" x14ac:dyDescent="0.25">
      <c r="A307" s="7" t="s">
        <v>376</v>
      </c>
      <c r="B307" s="7" t="s">
        <v>64</v>
      </c>
      <c r="C307" s="7" t="s">
        <v>8</v>
      </c>
      <c r="D307" s="8" t="s">
        <v>390</v>
      </c>
      <c r="E307" s="9" t="s">
        <v>745</v>
      </c>
      <c r="F307" s="7" t="s">
        <v>746</v>
      </c>
      <c r="G307" s="7" t="s">
        <v>12</v>
      </c>
      <c r="H307" s="7" t="s">
        <v>13</v>
      </c>
      <c r="I307" s="10">
        <v>0</v>
      </c>
      <c r="J307" s="10">
        <v>2954000</v>
      </c>
      <c r="K307" s="10">
        <v>2954000</v>
      </c>
      <c r="L307" s="10">
        <v>47466.093999999997</v>
      </c>
      <c r="M307" s="11">
        <f t="shared" si="4"/>
        <v>1.6068413676371022E-2</v>
      </c>
      <c r="N307" s="10">
        <v>962000</v>
      </c>
      <c r="O307" s="10">
        <v>0</v>
      </c>
    </row>
    <row r="308" spans="1:15" ht="25.5" x14ac:dyDescent="0.25">
      <c r="A308" s="7" t="s">
        <v>376</v>
      </c>
      <c r="B308" s="7" t="s">
        <v>64</v>
      </c>
      <c r="C308" s="7" t="s">
        <v>8</v>
      </c>
      <c r="D308" s="8" t="s">
        <v>390</v>
      </c>
      <c r="E308" s="9" t="s">
        <v>1497</v>
      </c>
      <c r="F308" s="7" t="s">
        <v>1498</v>
      </c>
      <c r="G308" s="7" t="s">
        <v>12</v>
      </c>
      <c r="H308" s="7" t="s">
        <v>13</v>
      </c>
      <c r="I308" s="10">
        <v>0</v>
      </c>
      <c r="J308" s="10">
        <v>3761000</v>
      </c>
      <c r="K308" s="10">
        <v>3761000</v>
      </c>
      <c r="L308" s="10">
        <v>715921.755</v>
      </c>
      <c r="M308" s="11">
        <f t="shared" si="4"/>
        <v>0.19035409598511036</v>
      </c>
      <c r="N308" s="10">
        <v>7600000</v>
      </c>
      <c r="O308" s="10">
        <v>0</v>
      </c>
    </row>
    <row r="309" spans="1:15" ht="25.5" x14ac:dyDescent="0.25">
      <c r="A309" s="7" t="s">
        <v>376</v>
      </c>
      <c r="B309" s="7" t="s">
        <v>64</v>
      </c>
      <c r="C309" s="7" t="s">
        <v>8</v>
      </c>
      <c r="D309" s="8" t="s">
        <v>390</v>
      </c>
      <c r="E309" s="9" t="s">
        <v>1499</v>
      </c>
      <c r="F309" s="7" t="s">
        <v>1500</v>
      </c>
      <c r="G309" s="7" t="s">
        <v>12</v>
      </c>
      <c r="H309" s="7" t="s">
        <v>13</v>
      </c>
      <c r="I309" s="10">
        <v>0</v>
      </c>
      <c r="J309" s="10">
        <v>3739000</v>
      </c>
      <c r="K309" s="10">
        <v>3739000</v>
      </c>
      <c r="L309" s="10">
        <v>1080868.6839999999</v>
      </c>
      <c r="M309" s="11">
        <f t="shared" si="4"/>
        <v>0.28907961594009091</v>
      </c>
      <c r="N309" s="10">
        <v>7387000</v>
      </c>
      <c r="O309" s="10">
        <v>0</v>
      </c>
    </row>
    <row r="310" spans="1:15" ht="25.5" x14ac:dyDescent="0.25">
      <c r="A310" s="7" t="s">
        <v>376</v>
      </c>
      <c r="B310" s="7" t="s">
        <v>72</v>
      </c>
      <c r="C310" s="7" t="s">
        <v>101</v>
      </c>
      <c r="D310" s="8" t="s">
        <v>708</v>
      </c>
      <c r="E310" s="9" t="s">
        <v>747</v>
      </c>
      <c r="F310" s="7" t="s">
        <v>748</v>
      </c>
      <c r="G310" s="7" t="s">
        <v>339</v>
      </c>
      <c r="H310" s="7" t="s">
        <v>749</v>
      </c>
      <c r="I310" s="10">
        <v>51125</v>
      </c>
      <c r="J310" s="10">
        <v>51625</v>
      </c>
      <c r="K310" s="10">
        <v>51625</v>
      </c>
      <c r="L310" s="10">
        <v>66.945999999999998</v>
      </c>
      <c r="M310" s="11">
        <f t="shared" si="4"/>
        <v>1.296774818401937E-3</v>
      </c>
      <c r="N310" s="10">
        <v>196000</v>
      </c>
      <c r="O310" s="10">
        <v>52000</v>
      </c>
    </row>
    <row r="311" spans="1:15" ht="25.5" x14ac:dyDescent="0.25">
      <c r="A311" s="7" t="s">
        <v>376</v>
      </c>
      <c r="B311" s="7" t="s">
        <v>72</v>
      </c>
      <c r="C311" s="7" t="s">
        <v>8</v>
      </c>
      <c r="D311" s="8" t="s">
        <v>481</v>
      </c>
      <c r="E311" s="9" t="s">
        <v>750</v>
      </c>
      <c r="F311" s="7" t="s">
        <v>751</v>
      </c>
      <c r="G311" s="7" t="s">
        <v>326</v>
      </c>
      <c r="H311" s="7" t="s">
        <v>336</v>
      </c>
      <c r="I311" s="10">
        <v>306750</v>
      </c>
      <c r="J311" s="10">
        <v>306750</v>
      </c>
      <c r="K311" s="10">
        <v>306750</v>
      </c>
      <c r="L311" s="10">
        <v>39518.084999999999</v>
      </c>
      <c r="M311" s="11">
        <f t="shared" si="4"/>
        <v>0.12882831295843519</v>
      </c>
      <c r="N311" s="10">
        <v>0</v>
      </c>
      <c r="O311" s="10">
        <v>0</v>
      </c>
    </row>
    <row r="312" spans="1:15" ht="25.5" x14ac:dyDescent="0.25">
      <c r="A312" s="7" t="s">
        <v>376</v>
      </c>
      <c r="B312" s="7" t="s">
        <v>72</v>
      </c>
      <c r="C312" s="7" t="s">
        <v>8</v>
      </c>
      <c r="D312" s="8" t="s">
        <v>19</v>
      </c>
      <c r="E312" s="9" t="s">
        <v>752</v>
      </c>
      <c r="F312" s="7" t="s">
        <v>753</v>
      </c>
      <c r="G312" s="7" t="s">
        <v>339</v>
      </c>
      <c r="H312" s="7" t="s">
        <v>754</v>
      </c>
      <c r="I312" s="10">
        <v>153375</v>
      </c>
      <c r="J312" s="10">
        <v>0</v>
      </c>
      <c r="K312" s="10">
        <v>0</v>
      </c>
      <c r="L312" s="10">
        <v>0</v>
      </c>
      <c r="M312" s="11" t="str">
        <f t="shared" si="4"/>
        <v>-</v>
      </c>
      <c r="N312" s="10">
        <v>0</v>
      </c>
      <c r="O312" s="10">
        <v>0</v>
      </c>
    </row>
    <row r="313" spans="1:15" ht="25.5" x14ac:dyDescent="0.25">
      <c r="A313" s="7" t="s">
        <v>376</v>
      </c>
      <c r="B313" s="7" t="s">
        <v>72</v>
      </c>
      <c r="C313" s="7" t="s">
        <v>8</v>
      </c>
      <c r="D313" s="8" t="s">
        <v>481</v>
      </c>
      <c r="E313" s="9" t="s">
        <v>755</v>
      </c>
      <c r="F313" s="7" t="s">
        <v>756</v>
      </c>
      <c r="G313" s="7" t="s">
        <v>326</v>
      </c>
      <c r="H313" s="7" t="s">
        <v>757</v>
      </c>
      <c r="I313" s="10">
        <v>10225</v>
      </c>
      <c r="J313" s="10">
        <v>0</v>
      </c>
      <c r="K313" s="10">
        <v>0</v>
      </c>
      <c r="L313" s="10">
        <v>0</v>
      </c>
      <c r="M313" s="11" t="str">
        <f t="shared" si="4"/>
        <v>-</v>
      </c>
      <c r="N313" s="10">
        <v>0</v>
      </c>
      <c r="O313" s="10">
        <v>0</v>
      </c>
    </row>
    <row r="314" spans="1:15" ht="25.5" x14ac:dyDescent="0.25">
      <c r="A314" s="7" t="s">
        <v>376</v>
      </c>
      <c r="B314" s="7" t="s">
        <v>72</v>
      </c>
      <c r="C314" s="7" t="s">
        <v>8</v>
      </c>
      <c r="D314" s="8" t="s">
        <v>481</v>
      </c>
      <c r="E314" s="9" t="s">
        <v>758</v>
      </c>
      <c r="F314" s="7" t="s">
        <v>759</v>
      </c>
      <c r="G314" s="7" t="s">
        <v>75</v>
      </c>
      <c r="H314" s="7" t="s">
        <v>760</v>
      </c>
      <c r="I314" s="10">
        <v>51125</v>
      </c>
      <c r="J314" s="10">
        <v>51635</v>
      </c>
      <c r="K314" s="10">
        <v>51635</v>
      </c>
      <c r="L314" s="10">
        <v>0</v>
      </c>
      <c r="M314" s="11">
        <f t="shared" si="4"/>
        <v>0</v>
      </c>
      <c r="N314" s="10">
        <v>508000</v>
      </c>
      <c r="O314" s="10">
        <v>280000</v>
      </c>
    </row>
    <row r="315" spans="1:15" ht="25.5" x14ac:dyDescent="0.25">
      <c r="A315" s="7" t="s">
        <v>376</v>
      </c>
      <c r="B315" s="7" t="s">
        <v>72</v>
      </c>
      <c r="C315" s="7" t="s">
        <v>8</v>
      </c>
      <c r="D315" s="8" t="s">
        <v>481</v>
      </c>
      <c r="E315" s="9" t="s">
        <v>761</v>
      </c>
      <c r="F315" s="7" t="s">
        <v>762</v>
      </c>
      <c r="G315" s="7" t="s">
        <v>75</v>
      </c>
      <c r="H315" s="7" t="s">
        <v>763</v>
      </c>
      <c r="I315" s="10">
        <v>61350</v>
      </c>
      <c r="J315" s="10">
        <v>0</v>
      </c>
      <c r="K315" s="10">
        <v>0</v>
      </c>
      <c r="L315" s="10">
        <v>0</v>
      </c>
      <c r="M315" s="11" t="str">
        <f t="shared" si="4"/>
        <v>-</v>
      </c>
      <c r="N315" s="10">
        <v>0</v>
      </c>
      <c r="O315" s="10">
        <v>0</v>
      </c>
    </row>
    <row r="316" spans="1:15" ht="25.5" x14ac:dyDescent="0.25">
      <c r="A316" s="7" t="s">
        <v>376</v>
      </c>
      <c r="B316" s="7" t="s">
        <v>72</v>
      </c>
      <c r="C316" s="7" t="s">
        <v>8</v>
      </c>
      <c r="D316" s="8" t="s">
        <v>380</v>
      </c>
      <c r="E316" s="9" t="s">
        <v>764</v>
      </c>
      <c r="F316" s="7" t="s">
        <v>765</v>
      </c>
      <c r="G316" s="7" t="s">
        <v>339</v>
      </c>
      <c r="H316" s="7" t="s">
        <v>766</v>
      </c>
      <c r="I316" s="10">
        <v>562375</v>
      </c>
      <c r="J316" s="10">
        <v>749390</v>
      </c>
      <c r="K316" s="10">
        <v>749390</v>
      </c>
      <c r="L316" s="10">
        <v>77829.365000000005</v>
      </c>
      <c r="M316" s="11">
        <f t="shared" si="4"/>
        <v>0.10385695699168658</v>
      </c>
      <c r="N316" s="10">
        <v>5808000</v>
      </c>
      <c r="O316" s="10">
        <v>5851000</v>
      </c>
    </row>
    <row r="317" spans="1:15" ht="25.5" x14ac:dyDescent="0.25">
      <c r="A317" s="7" t="s">
        <v>376</v>
      </c>
      <c r="B317" s="7" t="s">
        <v>72</v>
      </c>
      <c r="C317" s="7" t="s">
        <v>8</v>
      </c>
      <c r="D317" s="8" t="s">
        <v>481</v>
      </c>
      <c r="E317" s="9" t="s">
        <v>767</v>
      </c>
      <c r="F317" s="7" t="s">
        <v>768</v>
      </c>
      <c r="G317" s="7" t="s">
        <v>75</v>
      </c>
      <c r="H317" s="7" t="s">
        <v>769</v>
      </c>
      <c r="I317" s="10">
        <v>224950</v>
      </c>
      <c r="J317" s="10">
        <v>0</v>
      </c>
      <c r="K317" s="10">
        <v>0</v>
      </c>
      <c r="L317" s="10">
        <v>0</v>
      </c>
      <c r="M317" s="11" t="str">
        <f t="shared" si="4"/>
        <v>-</v>
      </c>
      <c r="N317" s="10">
        <v>0</v>
      </c>
      <c r="O317" s="10">
        <v>0</v>
      </c>
    </row>
    <row r="318" spans="1:15" ht="25.5" x14ac:dyDescent="0.25">
      <c r="A318" s="7" t="s">
        <v>376</v>
      </c>
      <c r="B318" s="7" t="s">
        <v>72</v>
      </c>
      <c r="C318" s="7" t="s">
        <v>8</v>
      </c>
      <c r="D318" s="8" t="s">
        <v>481</v>
      </c>
      <c r="E318" s="9" t="s">
        <v>770</v>
      </c>
      <c r="F318" s="7" t="s">
        <v>771</v>
      </c>
      <c r="G318" s="7" t="s">
        <v>326</v>
      </c>
      <c r="H318" s="7" t="s">
        <v>772</v>
      </c>
      <c r="I318" s="10">
        <v>153375</v>
      </c>
      <c r="J318" s="10">
        <v>153890</v>
      </c>
      <c r="K318" s="10">
        <v>153890</v>
      </c>
      <c r="L318" s="10">
        <v>0</v>
      </c>
      <c r="M318" s="11">
        <f t="shared" si="4"/>
        <v>0</v>
      </c>
      <c r="N318" s="10">
        <v>507000</v>
      </c>
      <c r="O318" s="10">
        <v>362000</v>
      </c>
    </row>
    <row r="319" spans="1:15" ht="53.25" customHeight="1" x14ac:dyDescent="0.25">
      <c r="A319" s="7" t="s">
        <v>376</v>
      </c>
      <c r="B319" s="7" t="s">
        <v>72</v>
      </c>
      <c r="C319" s="7" t="s">
        <v>8</v>
      </c>
      <c r="D319" s="8" t="s">
        <v>380</v>
      </c>
      <c r="E319" s="9" t="s">
        <v>773</v>
      </c>
      <c r="F319" s="7" t="s">
        <v>774</v>
      </c>
      <c r="G319" s="7" t="s">
        <v>339</v>
      </c>
      <c r="H319" s="7" t="s">
        <v>775</v>
      </c>
      <c r="I319" s="10">
        <v>102250</v>
      </c>
      <c r="J319" s="10">
        <v>0</v>
      </c>
      <c r="K319" s="10">
        <v>0</v>
      </c>
      <c r="L319" s="10">
        <v>0</v>
      </c>
      <c r="M319" s="11" t="str">
        <f t="shared" si="4"/>
        <v>-</v>
      </c>
      <c r="N319" s="10">
        <v>0</v>
      </c>
      <c r="O319" s="10">
        <v>0</v>
      </c>
    </row>
    <row r="320" spans="1:15" ht="76.5" x14ac:dyDescent="0.25">
      <c r="A320" s="7" t="s">
        <v>376</v>
      </c>
      <c r="B320" s="7" t="s">
        <v>72</v>
      </c>
      <c r="C320" s="7" t="s">
        <v>8</v>
      </c>
      <c r="D320" s="8" t="s">
        <v>390</v>
      </c>
      <c r="E320" s="9" t="s">
        <v>776</v>
      </c>
      <c r="F320" s="7" t="s">
        <v>777</v>
      </c>
      <c r="G320" s="7" t="s">
        <v>778</v>
      </c>
      <c r="H320" s="7" t="s">
        <v>779</v>
      </c>
      <c r="I320" s="10">
        <v>3700579</v>
      </c>
      <c r="J320" s="10">
        <v>0</v>
      </c>
      <c r="K320" s="10">
        <v>0</v>
      </c>
      <c r="L320" s="10">
        <v>0</v>
      </c>
      <c r="M320" s="11" t="str">
        <f t="shared" si="4"/>
        <v>-</v>
      </c>
      <c r="N320" s="10">
        <v>0</v>
      </c>
      <c r="O320" s="10">
        <v>0</v>
      </c>
    </row>
    <row r="321" spans="1:15" ht="25.5" x14ac:dyDescent="0.25">
      <c r="A321" s="7" t="s">
        <v>376</v>
      </c>
      <c r="B321" s="7" t="s">
        <v>72</v>
      </c>
      <c r="C321" s="7" t="s">
        <v>8</v>
      </c>
      <c r="D321" s="8" t="s">
        <v>481</v>
      </c>
      <c r="E321" s="9" t="s">
        <v>780</v>
      </c>
      <c r="F321" s="7" t="s">
        <v>781</v>
      </c>
      <c r="G321" s="7" t="s">
        <v>339</v>
      </c>
      <c r="H321" s="7" t="s">
        <v>782</v>
      </c>
      <c r="I321" s="10">
        <v>153375</v>
      </c>
      <c r="J321" s="10">
        <v>0</v>
      </c>
      <c r="K321" s="10">
        <v>0</v>
      </c>
      <c r="L321" s="10">
        <v>0</v>
      </c>
      <c r="M321" s="11" t="str">
        <f t="shared" si="4"/>
        <v>-</v>
      </c>
      <c r="N321" s="10">
        <v>0</v>
      </c>
      <c r="O321" s="10">
        <v>0</v>
      </c>
    </row>
    <row r="322" spans="1:15" ht="25.5" x14ac:dyDescent="0.25">
      <c r="A322" s="7" t="s">
        <v>376</v>
      </c>
      <c r="B322" s="7" t="s">
        <v>72</v>
      </c>
      <c r="C322" s="7" t="s">
        <v>8</v>
      </c>
      <c r="D322" s="8" t="s">
        <v>481</v>
      </c>
      <c r="E322" s="9" t="s">
        <v>783</v>
      </c>
      <c r="F322" s="7" t="s">
        <v>784</v>
      </c>
      <c r="G322" s="7" t="s">
        <v>75</v>
      </c>
      <c r="H322" s="7" t="s">
        <v>785</v>
      </c>
      <c r="I322" s="10">
        <v>102250</v>
      </c>
      <c r="J322" s="10">
        <v>10500</v>
      </c>
      <c r="K322" s="10">
        <v>10500</v>
      </c>
      <c r="L322" s="10">
        <v>0</v>
      </c>
      <c r="M322" s="11">
        <f t="shared" ref="M322:M385" si="5">IF(J322=0,"-",L322/J322)</f>
        <v>0</v>
      </c>
      <c r="N322" s="10">
        <v>250000</v>
      </c>
      <c r="O322" s="10">
        <v>290000</v>
      </c>
    </row>
    <row r="323" spans="1:15" ht="25.5" x14ac:dyDescent="0.25">
      <c r="A323" s="7" t="s">
        <v>376</v>
      </c>
      <c r="B323" s="7" t="s">
        <v>72</v>
      </c>
      <c r="C323" s="7" t="s">
        <v>8</v>
      </c>
      <c r="D323" s="8" t="s">
        <v>481</v>
      </c>
      <c r="E323" s="9" t="s">
        <v>786</v>
      </c>
      <c r="F323" s="7" t="s">
        <v>787</v>
      </c>
      <c r="G323" s="7" t="s">
        <v>339</v>
      </c>
      <c r="H323" s="7" t="s">
        <v>788</v>
      </c>
      <c r="I323" s="10">
        <v>10225</v>
      </c>
      <c r="J323" s="10">
        <v>0</v>
      </c>
      <c r="K323" s="10">
        <v>0</v>
      </c>
      <c r="L323" s="10">
        <v>0</v>
      </c>
      <c r="M323" s="11" t="str">
        <f t="shared" si="5"/>
        <v>-</v>
      </c>
      <c r="N323" s="10">
        <v>0</v>
      </c>
      <c r="O323" s="10">
        <v>0</v>
      </c>
    </row>
    <row r="324" spans="1:15" ht="63.75" x14ac:dyDescent="0.25">
      <c r="A324" s="7" t="s">
        <v>376</v>
      </c>
      <c r="B324" s="7" t="s">
        <v>72</v>
      </c>
      <c r="C324" s="7" t="s">
        <v>8</v>
      </c>
      <c r="D324" s="8" t="s">
        <v>390</v>
      </c>
      <c r="E324" s="9" t="s">
        <v>789</v>
      </c>
      <c r="F324" s="7" t="s">
        <v>790</v>
      </c>
      <c r="G324" s="7" t="s">
        <v>791</v>
      </c>
      <c r="H324" s="7" t="s">
        <v>792</v>
      </c>
      <c r="I324" s="10">
        <v>2511958</v>
      </c>
      <c r="J324" s="10">
        <v>2513000</v>
      </c>
      <c r="K324" s="10">
        <v>2513000</v>
      </c>
      <c r="L324" s="10">
        <v>868877.96699999995</v>
      </c>
      <c r="M324" s="11">
        <f t="shared" si="5"/>
        <v>0.34575326979705528</v>
      </c>
      <c r="N324" s="10">
        <v>0</v>
      </c>
      <c r="O324" s="10">
        <v>0</v>
      </c>
    </row>
    <row r="325" spans="1:15" ht="38.25" x14ac:dyDescent="0.25">
      <c r="A325" s="7" t="s">
        <v>376</v>
      </c>
      <c r="B325" s="7" t="s">
        <v>72</v>
      </c>
      <c r="C325" s="7" t="s">
        <v>8</v>
      </c>
      <c r="D325" s="8" t="s">
        <v>380</v>
      </c>
      <c r="E325" s="9" t="s">
        <v>793</v>
      </c>
      <c r="F325" s="7" t="s">
        <v>794</v>
      </c>
      <c r="G325" s="7" t="s">
        <v>795</v>
      </c>
      <c r="H325" s="7" t="s">
        <v>796</v>
      </c>
      <c r="I325" s="10">
        <v>51125</v>
      </c>
      <c r="J325" s="10">
        <v>51640</v>
      </c>
      <c r="K325" s="10">
        <v>51640</v>
      </c>
      <c r="L325" s="10">
        <v>66.945999999999998</v>
      </c>
      <c r="M325" s="11">
        <f t="shared" si="5"/>
        <v>1.2963981409759876E-3</v>
      </c>
      <c r="N325" s="10">
        <v>349000</v>
      </c>
      <c r="O325" s="10">
        <v>316000</v>
      </c>
    </row>
    <row r="326" spans="1:15" ht="25.5" x14ac:dyDescent="0.25">
      <c r="A326" s="7" t="s">
        <v>376</v>
      </c>
      <c r="B326" s="7" t="s">
        <v>72</v>
      </c>
      <c r="C326" s="7" t="s">
        <v>8</v>
      </c>
      <c r="D326" s="8" t="s">
        <v>492</v>
      </c>
      <c r="E326" s="9" t="s">
        <v>1265</v>
      </c>
      <c r="F326" s="7" t="s">
        <v>1266</v>
      </c>
      <c r="G326" s="7" t="s">
        <v>75</v>
      </c>
      <c r="H326" s="7" t="s">
        <v>1267</v>
      </c>
      <c r="I326" s="10">
        <v>0</v>
      </c>
      <c r="J326" s="10">
        <v>247000</v>
      </c>
      <c r="K326" s="10">
        <v>247000</v>
      </c>
      <c r="L326" s="10">
        <v>0</v>
      </c>
      <c r="M326" s="11">
        <f t="shared" si="5"/>
        <v>0</v>
      </c>
      <c r="N326" s="10">
        <v>0</v>
      </c>
      <c r="O326" s="10">
        <v>0</v>
      </c>
    </row>
    <row r="327" spans="1:15" ht="25.5" x14ac:dyDescent="0.25">
      <c r="A327" s="7" t="s">
        <v>376</v>
      </c>
      <c r="B327" s="7" t="s">
        <v>72</v>
      </c>
      <c r="C327" s="7" t="s">
        <v>8</v>
      </c>
      <c r="D327" s="8" t="s">
        <v>1700</v>
      </c>
      <c r="E327" s="9" t="s">
        <v>797</v>
      </c>
      <c r="F327" s="7" t="s">
        <v>798</v>
      </c>
      <c r="G327" s="7" t="s">
        <v>799</v>
      </c>
      <c r="H327" s="7" t="s">
        <v>800</v>
      </c>
      <c r="I327" s="10">
        <v>127813</v>
      </c>
      <c r="J327" s="10">
        <v>0</v>
      </c>
      <c r="K327" s="10">
        <v>0</v>
      </c>
      <c r="L327" s="10">
        <v>0</v>
      </c>
      <c r="M327" s="11" t="str">
        <f t="shared" si="5"/>
        <v>-</v>
      </c>
      <c r="N327" s="10">
        <v>0</v>
      </c>
      <c r="O327" s="10">
        <v>0</v>
      </c>
    </row>
    <row r="328" spans="1:15" ht="25.5" x14ac:dyDescent="0.25">
      <c r="A328" s="7" t="s">
        <v>376</v>
      </c>
      <c r="B328" s="7" t="s">
        <v>72</v>
      </c>
      <c r="C328" s="7" t="s">
        <v>8</v>
      </c>
      <c r="D328" s="8" t="s">
        <v>19</v>
      </c>
      <c r="E328" s="9" t="s">
        <v>801</v>
      </c>
      <c r="F328" s="7" t="s">
        <v>802</v>
      </c>
      <c r="G328" s="7" t="s">
        <v>12</v>
      </c>
      <c r="H328" s="7" t="s">
        <v>13</v>
      </c>
      <c r="I328" s="10">
        <v>16700354</v>
      </c>
      <c r="J328" s="10">
        <v>0</v>
      </c>
      <c r="K328" s="10">
        <v>0</v>
      </c>
      <c r="L328" s="10">
        <v>0</v>
      </c>
      <c r="M328" s="11" t="str">
        <f t="shared" si="5"/>
        <v>-</v>
      </c>
      <c r="N328" s="10">
        <v>0</v>
      </c>
      <c r="O328" s="10">
        <v>0</v>
      </c>
    </row>
    <row r="329" spans="1:15" ht="25.5" x14ac:dyDescent="0.25">
      <c r="A329" s="7" t="s">
        <v>376</v>
      </c>
      <c r="B329" s="7" t="s">
        <v>72</v>
      </c>
      <c r="C329" s="7" t="s">
        <v>8</v>
      </c>
      <c r="D329" s="8" t="s">
        <v>390</v>
      </c>
      <c r="E329" s="9" t="s">
        <v>803</v>
      </c>
      <c r="F329" s="7" t="s">
        <v>804</v>
      </c>
      <c r="G329" s="7" t="s">
        <v>799</v>
      </c>
      <c r="H329" s="7" t="s">
        <v>800</v>
      </c>
      <c r="I329" s="10">
        <v>0</v>
      </c>
      <c r="J329" s="10">
        <v>11663000</v>
      </c>
      <c r="K329" s="10">
        <v>11663000</v>
      </c>
      <c r="L329" s="10">
        <v>1877871.9280000001</v>
      </c>
      <c r="M329" s="11">
        <f t="shared" si="5"/>
        <v>0.16101105444568292</v>
      </c>
      <c r="N329" s="10">
        <v>15520000</v>
      </c>
      <c r="O329" s="10">
        <v>0</v>
      </c>
    </row>
    <row r="330" spans="1:15" ht="63.75" x14ac:dyDescent="0.25">
      <c r="A330" s="7" t="s">
        <v>376</v>
      </c>
      <c r="B330" s="7" t="s">
        <v>72</v>
      </c>
      <c r="C330" s="7" t="s">
        <v>8</v>
      </c>
      <c r="D330" s="8" t="s">
        <v>390</v>
      </c>
      <c r="E330" s="9" t="s">
        <v>805</v>
      </c>
      <c r="F330" s="7" t="s">
        <v>806</v>
      </c>
      <c r="G330" s="7" t="s">
        <v>807</v>
      </c>
      <c r="H330" s="7" t="s">
        <v>808</v>
      </c>
      <c r="I330" s="10">
        <v>0</v>
      </c>
      <c r="J330" s="10">
        <v>18134000</v>
      </c>
      <c r="K330" s="10">
        <v>18134000</v>
      </c>
      <c r="L330" s="10">
        <v>6722660.9570000004</v>
      </c>
      <c r="M330" s="11">
        <f t="shared" si="5"/>
        <v>0.37072134978493437</v>
      </c>
      <c r="N330" s="10">
        <v>6176000</v>
      </c>
      <c r="O330" s="10">
        <v>0</v>
      </c>
    </row>
    <row r="331" spans="1:15" ht="25.5" x14ac:dyDescent="0.25">
      <c r="A331" s="7" t="s">
        <v>376</v>
      </c>
      <c r="B331" s="7" t="s">
        <v>72</v>
      </c>
      <c r="C331" s="7" t="s">
        <v>8</v>
      </c>
      <c r="D331" s="8" t="s">
        <v>390</v>
      </c>
      <c r="E331" s="9" t="s">
        <v>809</v>
      </c>
      <c r="F331" s="7" t="s">
        <v>810</v>
      </c>
      <c r="G331" s="7" t="s">
        <v>339</v>
      </c>
      <c r="H331" s="7" t="s">
        <v>811</v>
      </c>
      <c r="I331" s="10">
        <v>0</v>
      </c>
      <c r="J331" s="10">
        <v>4124000</v>
      </c>
      <c r="K331" s="10">
        <v>4124000</v>
      </c>
      <c r="L331" s="10">
        <v>1062529.787</v>
      </c>
      <c r="M331" s="11">
        <f t="shared" si="5"/>
        <v>0.25764543816682833</v>
      </c>
      <c r="N331" s="10">
        <v>1880000</v>
      </c>
      <c r="O331" s="10">
        <v>1180000</v>
      </c>
    </row>
    <row r="332" spans="1:15" ht="25.5" x14ac:dyDescent="0.25">
      <c r="A332" s="7" t="s">
        <v>376</v>
      </c>
      <c r="B332" s="7" t="s">
        <v>72</v>
      </c>
      <c r="C332" s="7" t="s">
        <v>8</v>
      </c>
      <c r="D332" s="8" t="s">
        <v>390</v>
      </c>
      <c r="E332" s="9" t="s">
        <v>1501</v>
      </c>
      <c r="F332" s="7" t="s">
        <v>1502</v>
      </c>
      <c r="G332" s="7" t="s">
        <v>12</v>
      </c>
      <c r="H332" s="7" t="s">
        <v>13</v>
      </c>
      <c r="I332" s="10">
        <v>0</v>
      </c>
      <c r="J332" s="10">
        <v>12075020</v>
      </c>
      <c r="K332" s="10">
        <v>12075020</v>
      </c>
      <c r="L332" s="10">
        <v>2554210.3650000002</v>
      </c>
      <c r="M332" s="11">
        <f t="shared" si="5"/>
        <v>0.21152845833795722</v>
      </c>
      <c r="N332" s="10">
        <v>15499000</v>
      </c>
      <c r="O332" s="10">
        <v>0</v>
      </c>
    </row>
    <row r="333" spans="1:15" ht="25.5" x14ac:dyDescent="0.25">
      <c r="A333" s="7" t="s">
        <v>376</v>
      </c>
      <c r="B333" s="7" t="s">
        <v>72</v>
      </c>
      <c r="C333" s="7" t="s">
        <v>8</v>
      </c>
      <c r="D333" s="8" t="s">
        <v>492</v>
      </c>
      <c r="E333" s="9" t="s">
        <v>1556</v>
      </c>
      <c r="F333" s="7" t="s">
        <v>1557</v>
      </c>
      <c r="G333" s="7" t="s">
        <v>12</v>
      </c>
      <c r="H333" s="7" t="s">
        <v>13</v>
      </c>
      <c r="I333" s="10">
        <v>0</v>
      </c>
      <c r="J333" s="10">
        <v>2201500</v>
      </c>
      <c r="K333" s="10">
        <v>2201500</v>
      </c>
      <c r="L333" s="10">
        <v>0</v>
      </c>
      <c r="M333" s="11">
        <f t="shared" si="5"/>
        <v>0</v>
      </c>
      <c r="N333" s="10">
        <v>400000</v>
      </c>
      <c r="O333" s="10">
        <v>0</v>
      </c>
    </row>
    <row r="334" spans="1:15" ht="25.5" x14ac:dyDescent="0.25">
      <c r="A334" s="7" t="s">
        <v>376</v>
      </c>
      <c r="B334" s="7" t="s">
        <v>79</v>
      </c>
      <c r="C334" s="7" t="s">
        <v>8</v>
      </c>
      <c r="D334" s="8" t="s">
        <v>481</v>
      </c>
      <c r="E334" s="9" t="s">
        <v>812</v>
      </c>
      <c r="F334" s="7" t="s">
        <v>813</v>
      </c>
      <c r="G334" s="7" t="s">
        <v>354</v>
      </c>
      <c r="H334" s="7" t="s">
        <v>354</v>
      </c>
      <c r="I334" s="10">
        <v>204500</v>
      </c>
      <c r="J334" s="10">
        <v>2064500</v>
      </c>
      <c r="K334" s="10">
        <v>2064500</v>
      </c>
      <c r="L334" s="10">
        <v>0</v>
      </c>
      <c r="M334" s="11">
        <f t="shared" si="5"/>
        <v>0</v>
      </c>
      <c r="N334" s="10">
        <v>0</v>
      </c>
      <c r="O334" s="10">
        <v>0</v>
      </c>
    </row>
    <row r="335" spans="1:15" ht="25.5" x14ac:dyDescent="0.25">
      <c r="A335" s="7" t="s">
        <v>376</v>
      </c>
      <c r="B335" s="7" t="s">
        <v>79</v>
      </c>
      <c r="C335" s="7" t="s">
        <v>8</v>
      </c>
      <c r="D335" s="8" t="s">
        <v>481</v>
      </c>
      <c r="E335" s="9" t="s">
        <v>1558</v>
      </c>
      <c r="F335" s="7" t="s">
        <v>1559</v>
      </c>
      <c r="G335" s="7" t="s">
        <v>816</v>
      </c>
      <c r="H335" s="7" t="s">
        <v>817</v>
      </c>
      <c r="I335" s="10">
        <v>0</v>
      </c>
      <c r="J335" s="10">
        <v>510</v>
      </c>
      <c r="K335" s="10">
        <v>510</v>
      </c>
      <c r="L335" s="10">
        <v>66.945999999999998</v>
      </c>
      <c r="M335" s="11">
        <f t="shared" si="5"/>
        <v>0.13126666666666667</v>
      </c>
      <c r="N335" s="10">
        <v>363000</v>
      </c>
      <c r="O335" s="10">
        <v>199365</v>
      </c>
    </row>
    <row r="336" spans="1:15" ht="25.5" x14ac:dyDescent="0.25">
      <c r="A336" s="7" t="s">
        <v>376</v>
      </c>
      <c r="B336" s="7" t="s">
        <v>79</v>
      </c>
      <c r="C336" s="7" t="s">
        <v>8</v>
      </c>
      <c r="D336" s="8" t="s">
        <v>19</v>
      </c>
      <c r="E336" s="9" t="s">
        <v>814</v>
      </c>
      <c r="F336" s="7" t="s">
        <v>815</v>
      </c>
      <c r="G336" s="7" t="s">
        <v>816</v>
      </c>
      <c r="H336" s="7" t="s">
        <v>817</v>
      </c>
      <c r="I336" s="10">
        <v>153375</v>
      </c>
      <c r="J336" s="10">
        <v>0</v>
      </c>
      <c r="K336" s="10">
        <v>0</v>
      </c>
      <c r="L336" s="10">
        <v>0</v>
      </c>
      <c r="M336" s="11" t="str">
        <f t="shared" si="5"/>
        <v>-</v>
      </c>
      <c r="N336" s="10">
        <v>0</v>
      </c>
      <c r="O336" s="10">
        <v>0</v>
      </c>
    </row>
    <row r="337" spans="1:15" ht="51" x14ac:dyDescent="0.25">
      <c r="A337" s="7" t="s">
        <v>376</v>
      </c>
      <c r="B337" s="7" t="s">
        <v>79</v>
      </c>
      <c r="C337" s="7" t="s">
        <v>8</v>
      </c>
      <c r="D337" s="8" t="s">
        <v>390</v>
      </c>
      <c r="E337" s="9" t="s">
        <v>818</v>
      </c>
      <c r="F337" s="7" t="s">
        <v>819</v>
      </c>
      <c r="G337" s="7" t="s">
        <v>820</v>
      </c>
      <c r="H337" s="7" t="s">
        <v>821</v>
      </c>
      <c r="I337" s="10">
        <v>1084418</v>
      </c>
      <c r="J337" s="10">
        <v>0</v>
      </c>
      <c r="K337" s="10">
        <v>0</v>
      </c>
      <c r="L337" s="10">
        <v>0</v>
      </c>
      <c r="M337" s="11" t="str">
        <f t="shared" si="5"/>
        <v>-</v>
      </c>
      <c r="N337" s="10">
        <v>0</v>
      </c>
      <c r="O337" s="10">
        <v>0</v>
      </c>
    </row>
    <row r="338" spans="1:15" ht="38.25" x14ac:dyDescent="0.25">
      <c r="A338" s="7" t="s">
        <v>376</v>
      </c>
      <c r="B338" s="7" t="s">
        <v>79</v>
      </c>
      <c r="C338" s="7" t="s">
        <v>8</v>
      </c>
      <c r="D338" s="8" t="s">
        <v>390</v>
      </c>
      <c r="E338" s="9" t="s">
        <v>822</v>
      </c>
      <c r="F338" s="7" t="s">
        <v>823</v>
      </c>
      <c r="G338" s="7" t="s">
        <v>348</v>
      </c>
      <c r="H338" s="7" t="s">
        <v>824</v>
      </c>
      <c r="I338" s="10">
        <v>803523</v>
      </c>
      <c r="J338" s="10">
        <v>804000</v>
      </c>
      <c r="K338" s="10">
        <v>804000</v>
      </c>
      <c r="L338" s="10">
        <v>1197.203</v>
      </c>
      <c r="M338" s="11">
        <f t="shared" si="5"/>
        <v>1.4890584577114427E-3</v>
      </c>
      <c r="N338" s="10">
        <v>0</v>
      </c>
      <c r="O338" s="10">
        <v>0</v>
      </c>
    </row>
    <row r="339" spans="1:15" ht="25.5" x14ac:dyDescent="0.25">
      <c r="A339" s="7" t="s">
        <v>376</v>
      </c>
      <c r="B339" s="7" t="s">
        <v>79</v>
      </c>
      <c r="C339" s="7" t="s">
        <v>8</v>
      </c>
      <c r="D339" s="8" t="s">
        <v>19</v>
      </c>
      <c r="E339" s="9" t="s">
        <v>1503</v>
      </c>
      <c r="F339" s="7" t="s">
        <v>825</v>
      </c>
      <c r="G339" s="7" t="s">
        <v>12</v>
      </c>
      <c r="H339" s="7" t="s">
        <v>13</v>
      </c>
      <c r="I339" s="10">
        <v>4200000</v>
      </c>
      <c r="J339" s="10">
        <v>0</v>
      </c>
      <c r="K339" s="10">
        <v>0</v>
      </c>
      <c r="L339" s="10">
        <v>0</v>
      </c>
      <c r="M339" s="11" t="str">
        <f t="shared" si="5"/>
        <v>-</v>
      </c>
      <c r="N339" s="10">
        <v>0</v>
      </c>
      <c r="O339" s="10">
        <v>0</v>
      </c>
    </row>
    <row r="340" spans="1:15" ht="38.25" x14ac:dyDescent="0.25">
      <c r="A340" s="7" t="s">
        <v>376</v>
      </c>
      <c r="B340" s="7" t="s">
        <v>79</v>
      </c>
      <c r="C340" s="7" t="s">
        <v>8</v>
      </c>
      <c r="D340" s="8" t="s">
        <v>390</v>
      </c>
      <c r="E340" s="9" t="s">
        <v>826</v>
      </c>
      <c r="F340" s="7" t="s">
        <v>827</v>
      </c>
      <c r="G340" s="7" t="s">
        <v>828</v>
      </c>
      <c r="H340" s="7" t="s">
        <v>13</v>
      </c>
      <c r="I340" s="10">
        <v>0</v>
      </c>
      <c r="J340" s="10">
        <v>6600000</v>
      </c>
      <c r="K340" s="10">
        <v>6600000</v>
      </c>
      <c r="L340" s="10">
        <v>1706589.1779999998</v>
      </c>
      <c r="M340" s="11">
        <f t="shared" si="5"/>
        <v>0.25857411787878787</v>
      </c>
      <c r="N340" s="10">
        <v>5500000</v>
      </c>
      <c r="O340" s="10">
        <v>0</v>
      </c>
    </row>
    <row r="341" spans="1:15" ht="25.5" x14ac:dyDescent="0.25">
      <c r="A341" s="7" t="s">
        <v>376</v>
      </c>
      <c r="B341" s="7" t="s">
        <v>88</v>
      </c>
      <c r="C341" s="7" t="s">
        <v>8</v>
      </c>
      <c r="D341" s="8" t="s">
        <v>481</v>
      </c>
      <c r="E341" s="9" t="s">
        <v>829</v>
      </c>
      <c r="F341" s="7" t="s">
        <v>830</v>
      </c>
      <c r="G341" s="7" t="s">
        <v>831</v>
      </c>
      <c r="H341" s="7" t="s">
        <v>832</v>
      </c>
      <c r="I341" s="10">
        <v>1104300</v>
      </c>
      <c r="J341" s="10">
        <v>0</v>
      </c>
      <c r="K341" s="10">
        <v>0</v>
      </c>
      <c r="L341" s="10">
        <v>0</v>
      </c>
      <c r="M341" s="11" t="str">
        <f t="shared" si="5"/>
        <v>-</v>
      </c>
      <c r="N341" s="10">
        <v>0</v>
      </c>
      <c r="O341" s="10">
        <v>0</v>
      </c>
    </row>
    <row r="342" spans="1:15" ht="25.5" x14ac:dyDescent="0.25">
      <c r="A342" s="7" t="s">
        <v>376</v>
      </c>
      <c r="B342" s="7" t="s">
        <v>88</v>
      </c>
      <c r="C342" s="7" t="s">
        <v>8</v>
      </c>
      <c r="D342" s="8" t="s">
        <v>387</v>
      </c>
      <c r="E342" s="9" t="s">
        <v>1601</v>
      </c>
      <c r="F342" s="7" t="s">
        <v>1574</v>
      </c>
      <c r="G342" s="7" t="s">
        <v>97</v>
      </c>
      <c r="H342" s="7" t="s">
        <v>98</v>
      </c>
      <c r="I342" s="10">
        <v>0</v>
      </c>
      <c r="J342" s="10">
        <v>895000</v>
      </c>
      <c r="K342" s="10">
        <v>895000</v>
      </c>
      <c r="L342" s="10">
        <v>2644.52</v>
      </c>
      <c r="M342" s="11">
        <f t="shared" si="5"/>
        <v>2.9547709497206704E-3</v>
      </c>
      <c r="N342" s="10">
        <v>2440000</v>
      </c>
      <c r="O342" s="10">
        <v>0</v>
      </c>
    </row>
    <row r="343" spans="1:15" ht="25.5" x14ac:dyDescent="0.25">
      <c r="A343" s="7" t="s">
        <v>376</v>
      </c>
      <c r="B343" s="7" t="s">
        <v>88</v>
      </c>
      <c r="C343" s="7" t="s">
        <v>8</v>
      </c>
      <c r="D343" s="8" t="s">
        <v>481</v>
      </c>
      <c r="E343" s="9" t="s">
        <v>833</v>
      </c>
      <c r="F343" s="7" t="s">
        <v>1504</v>
      </c>
      <c r="G343" s="7" t="s">
        <v>834</v>
      </c>
      <c r="H343" s="7" t="s">
        <v>835</v>
      </c>
      <c r="I343" s="10">
        <v>51125</v>
      </c>
      <c r="J343" s="10">
        <v>602130</v>
      </c>
      <c r="K343" s="10">
        <v>602130</v>
      </c>
      <c r="L343" s="10">
        <v>236858.14300000001</v>
      </c>
      <c r="M343" s="11">
        <f t="shared" si="5"/>
        <v>0.39336711839635963</v>
      </c>
      <c r="N343" s="10">
        <v>5573000</v>
      </c>
      <c r="O343" s="10">
        <v>7464000</v>
      </c>
    </row>
    <row r="344" spans="1:15" ht="25.5" x14ac:dyDescent="0.25">
      <c r="A344" s="7" t="s">
        <v>376</v>
      </c>
      <c r="B344" s="7" t="s">
        <v>88</v>
      </c>
      <c r="C344" s="7" t="s">
        <v>8</v>
      </c>
      <c r="D344" s="8" t="s">
        <v>380</v>
      </c>
      <c r="E344" s="9" t="s">
        <v>836</v>
      </c>
      <c r="F344" s="7" t="s">
        <v>837</v>
      </c>
      <c r="G344" s="7" t="s">
        <v>838</v>
      </c>
      <c r="H344" s="7" t="s">
        <v>839</v>
      </c>
      <c r="I344" s="10">
        <v>593050</v>
      </c>
      <c r="J344" s="10">
        <v>604060</v>
      </c>
      <c r="K344" s="10">
        <v>604060</v>
      </c>
      <c r="L344" s="10">
        <v>0</v>
      </c>
      <c r="M344" s="11">
        <f t="shared" si="5"/>
        <v>0</v>
      </c>
      <c r="N344" s="10">
        <v>1980000</v>
      </c>
      <c r="O344" s="10">
        <v>1200000</v>
      </c>
    </row>
    <row r="345" spans="1:15" ht="25.5" x14ac:dyDescent="0.25">
      <c r="A345" s="7" t="s">
        <v>376</v>
      </c>
      <c r="B345" s="7" t="s">
        <v>88</v>
      </c>
      <c r="C345" s="7" t="s">
        <v>8</v>
      </c>
      <c r="D345" s="8" t="s">
        <v>380</v>
      </c>
      <c r="E345" s="9" t="s">
        <v>840</v>
      </c>
      <c r="F345" s="7" t="s">
        <v>841</v>
      </c>
      <c r="G345" s="7" t="s">
        <v>834</v>
      </c>
      <c r="H345" s="7" t="s">
        <v>842</v>
      </c>
      <c r="I345" s="10">
        <v>5296550</v>
      </c>
      <c r="J345" s="10">
        <v>5539550</v>
      </c>
      <c r="K345" s="10">
        <v>5539550</v>
      </c>
      <c r="L345" s="10">
        <v>192067.65900000001</v>
      </c>
      <c r="M345" s="11">
        <f t="shared" si="5"/>
        <v>3.4672068850357882E-2</v>
      </c>
      <c r="N345" s="10">
        <v>9131000</v>
      </c>
      <c r="O345" s="10">
        <v>9121000</v>
      </c>
    </row>
    <row r="346" spans="1:15" ht="51" x14ac:dyDescent="0.25">
      <c r="A346" s="7" t="s">
        <v>376</v>
      </c>
      <c r="B346" s="7" t="s">
        <v>88</v>
      </c>
      <c r="C346" s="7" t="s">
        <v>8</v>
      </c>
      <c r="D346" s="8" t="s">
        <v>390</v>
      </c>
      <c r="E346" s="9" t="s">
        <v>843</v>
      </c>
      <c r="F346" s="7" t="s">
        <v>844</v>
      </c>
      <c r="G346" s="7" t="s">
        <v>93</v>
      </c>
      <c r="H346" s="7" t="s">
        <v>845</v>
      </c>
      <c r="I346" s="10">
        <v>1016643</v>
      </c>
      <c r="J346" s="10">
        <v>0</v>
      </c>
      <c r="K346" s="10">
        <v>0</v>
      </c>
      <c r="L346" s="10">
        <v>0</v>
      </c>
      <c r="M346" s="11" t="str">
        <f t="shared" si="5"/>
        <v>-</v>
      </c>
      <c r="N346" s="10">
        <v>0</v>
      </c>
      <c r="O346" s="10">
        <v>0</v>
      </c>
    </row>
    <row r="347" spans="1:15" ht="25.5" x14ac:dyDescent="0.25">
      <c r="A347" s="7" t="s">
        <v>376</v>
      </c>
      <c r="B347" s="7" t="s">
        <v>88</v>
      </c>
      <c r="C347" s="7" t="s">
        <v>8</v>
      </c>
      <c r="D347" s="8" t="s">
        <v>390</v>
      </c>
      <c r="E347" s="9" t="s">
        <v>846</v>
      </c>
      <c r="F347" s="7" t="s">
        <v>847</v>
      </c>
      <c r="G347" s="7" t="s">
        <v>848</v>
      </c>
      <c r="H347" s="7" t="s">
        <v>849</v>
      </c>
      <c r="I347" s="10">
        <v>744729</v>
      </c>
      <c r="J347" s="10">
        <v>745000</v>
      </c>
      <c r="K347" s="10">
        <v>745000</v>
      </c>
      <c r="L347" s="10">
        <v>1252.4670000000001</v>
      </c>
      <c r="M347" s="11">
        <f t="shared" si="5"/>
        <v>1.6811637583892618E-3</v>
      </c>
      <c r="N347" s="10">
        <v>0</v>
      </c>
      <c r="O347" s="10">
        <v>0</v>
      </c>
    </row>
    <row r="348" spans="1:15" ht="25.5" x14ac:dyDescent="0.25">
      <c r="A348" s="7" t="s">
        <v>376</v>
      </c>
      <c r="B348" s="7" t="s">
        <v>88</v>
      </c>
      <c r="C348" s="7" t="s">
        <v>8</v>
      </c>
      <c r="D348" s="8" t="s">
        <v>481</v>
      </c>
      <c r="E348" s="9" t="s">
        <v>850</v>
      </c>
      <c r="F348" s="7" t="s">
        <v>851</v>
      </c>
      <c r="G348" s="7" t="s">
        <v>838</v>
      </c>
      <c r="H348" s="7" t="s">
        <v>852</v>
      </c>
      <c r="I348" s="10">
        <v>1124750</v>
      </c>
      <c r="J348" s="10">
        <v>1302760</v>
      </c>
      <c r="K348" s="10">
        <v>1302760</v>
      </c>
      <c r="L348" s="10">
        <v>0</v>
      </c>
      <c r="M348" s="11">
        <f t="shared" si="5"/>
        <v>0</v>
      </c>
      <c r="N348" s="10">
        <v>8313000</v>
      </c>
      <c r="O348" s="10">
        <v>6370000</v>
      </c>
    </row>
    <row r="349" spans="1:15" ht="25.5" x14ac:dyDescent="0.25">
      <c r="A349" s="7" t="s">
        <v>376</v>
      </c>
      <c r="B349" s="7" t="s">
        <v>88</v>
      </c>
      <c r="C349" s="7" t="s">
        <v>8</v>
      </c>
      <c r="D349" s="8" t="s">
        <v>19</v>
      </c>
      <c r="E349" s="9" t="s">
        <v>1505</v>
      </c>
      <c r="F349" s="7" t="s">
        <v>853</v>
      </c>
      <c r="G349" s="7" t="s">
        <v>12</v>
      </c>
      <c r="H349" s="7" t="s">
        <v>13</v>
      </c>
      <c r="I349" s="10">
        <v>2340000</v>
      </c>
      <c r="J349" s="10">
        <v>0</v>
      </c>
      <c r="K349" s="10">
        <v>0</v>
      </c>
      <c r="L349" s="10">
        <v>0</v>
      </c>
      <c r="M349" s="11" t="str">
        <f t="shared" si="5"/>
        <v>-</v>
      </c>
      <c r="N349" s="10">
        <v>0</v>
      </c>
      <c r="O349" s="10">
        <v>0</v>
      </c>
    </row>
    <row r="350" spans="1:15" ht="25.5" x14ac:dyDescent="0.25">
      <c r="A350" s="7" t="s">
        <v>376</v>
      </c>
      <c r="B350" s="7" t="s">
        <v>88</v>
      </c>
      <c r="C350" s="7" t="s">
        <v>8</v>
      </c>
      <c r="D350" s="8" t="s">
        <v>390</v>
      </c>
      <c r="E350" s="9" t="s">
        <v>854</v>
      </c>
      <c r="F350" s="7" t="s">
        <v>855</v>
      </c>
      <c r="G350" s="7" t="s">
        <v>834</v>
      </c>
      <c r="H350" s="7" t="s">
        <v>856</v>
      </c>
      <c r="I350" s="10">
        <v>0</v>
      </c>
      <c r="J350" s="10">
        <v>1866000</v>
      </c>
      <c r="K350" s="10">
        <v>1866000</v>
      </c>
      <c r="L350" s="10">
        <v>0</v>
      </c>
      <c r="M350" s="11">
        <f t="shared" si="5"/>
        <v>0</v>
      </c>
      <c r="N350" s="10">
        <v>2706000</v>
      </c>
      <c r="O350" s="10">
        <v>316000</v>
      </c>
    </row>
    <row r="351" spans="1:15" ht="25.5" x14ac:dyDescent="0.25">
      <c r="A351" s="7" t="s">
        <v>376</v>
      </c>
      <c r="B351" s="7" t="s">
        <v>88</v>
      </c>
      <c r="C351" s="7" t="s">
        <v>8</v>
      </c>
      <c r="D351" s="8" t="s">
        <v>390</v>
      </c>
      <c r="E351" s="9" t="s">
        <v>1506</v>
      </c>
      <c r="F351" s="7" t="s">
        <v>1507</v>
      </c>
      <c r="G351" s="7" t="s">
        <v>12</v>
      </c>
      <c r="H351" s="7" t="s">
        <v>13</v>
      </c>
      <c r="I351" s="10">
        <v>0</v>
      </c>
      <c r="J351" s="10">
        <v>5298000</v>
      </c>
      <c r="K351" s="10">
        <v>5298000</v>
      </c>
      <c r="L351" s="10">
        <v>483454.75399999996</v>
      </c>
      <c r="M351" s="11">
        <f t="shared" si="5"/>
        <v>9.1252312948282358E-2</v>
      </c>
      <c r="N351" s="10">
        <v>5414000</v>
      </c>
      <c r="O351" s="10">
        <v>0</v>
      </c>
    </row>
    <row r="352" spans="1:15" ht="25.5" x14ac:dyDescent="0.25">
      <c r="A352" s="7" t="s">
        <v>376</v>
      </c>
      <c r="B352" s="7" t="s">
        <v>7</v>
      </c>
      <c r="C352" s="7" t="s">
        <v>8</v>
      </c>
      <c r="D352" s="8" t="s">
        <v>390</v>
      </c>
      <c r="E352" s="9" t="s">
        <v>1560</v>
      </c>
      <c r="F352" s="7" t="s">
        <v>1561</v>
      </c>
      <c r="G352" s="7" t="s">
        <v>259</v>
      </c>
      <c r="H352" s="7" t="s">
        <v>1048</v>
      </c>
      <c r="I352" s="10">
        <v>0</v>
      </c>
      <c r="J352" s="10">
        <v>640000</v>
      </c>
      <c r="K352" s="10">
        <v>640000</v>
      </c>
      <c r="L352" s="10">
        <v>0</v>
      </c>
      <c r="M352" s="11">
        <f t="shared" si="5"/>
        <v>0</v>
      </c>
      <c r="N352" s="10">
        <v>3910000</v>
      </c>
      <c r="O352" s="10">
        <v>0</v>
      </c>
    </row>
    <row r="353" spans="1:15" ht="127.5" x14ac:dyDescent="0.25">
      <c r="A353" s="7" t="s">
        <v>376</v>
      </c>
      <c r="B353" s="7" t="s">
        <v>7</v>
      </c>
      <c r="C353" s="7" t="s">
        <v>8</v>
      </c>
      <c r="D353" s="8" t="s">
        <v>492</v>
      </c>
      <c r="E353" s="9" t="s">
        <v>857</v>
      </c>
      <c r="F353" s="7" t="s">
        <v>858</v>
      </c>
      <c r="G353" s="7" t="s">
        <v>859</v>
      </c>
      <c r="H353" s="7" t="s">
        <v>860</v>
      </c>
      <c r="I353" s="10">
        <v>3159524</v>
      </c>
      <c r="J353" s="10">
        <v>0</v>
      </c>
      <c r="K353" s="10">
        <v>0</v>
      </c>
      <c r="L353" s="10">
        <v>0</v>
      </c>
      <c r="M353" s="11" t="str">
        <f t="shared" si="5"/>
        <v>-</v>
      </c>
      <c r="N353" s="10">
        <v>0</v>
      </c>
      <c r="O353" s="10">
        <v>0</v>
      </c>
    </row>
    <row r="354" spans="1:15" ht="165.75" x14ac:dyDescent="0.25">
      <c r="A354" s="7" t="s">
        <v>376</v>
      </c>
      <c r="B354" s="7" t="s">
        <v>7</v>
      </c>
      <c r="C354" s="7" t="s">
        <v>8</v>
      </c>
      <c r="D354" s="8" t="s">
        <v>492</v>
      </c>
      <c r="E354" s="9" t="s">
        <v>861</v>
      </c>
      <c r="F354" s="7" t="s">
        <v>862</v>
      </c>
      <c r="G354" s="7" t="s">
        <v>863</v>
      </c>
      <c r="H354" s="7" t="s">
        <v>864</v>
      </c>
      <c r="I354" s="10">
        <v>6135000</v>
      </c>
      <c r="J354" s="10">
        <v>0</v>
      </c>
      <c r="K354" s="10">
        <v>0</v>
      </c>
      <c r="L354" s="10">
        <v>0</v>
      </c>
      <c r="M354" s="11" t="str">
        <f t="shared" si="5"/>
        <v>-</v>
      </c>
      <c r="N354" s="10">
        <v>0</v>
      </c>
      <c r="O354" s="10">
        <v>0</v>
      </c>
    </row>
    <row r="355" spans="1:15" ht="25.5" x14ac:dyDescent="0.25">
      <c r="A355" s="7" t="s">
        <v>376</v>
      </c>
      <c r="B355" s="7" t="s">
        <v>7</v>
      </c>
      <c r="C355" s="7" t="s">
        <v>8</v>
      </c>
      <c r="D355" s="8" t="s">
        <v>492</v>
      </c>
      <c r="E355" s="9" t="s">
        <v>865</v>
      </c>
      <c r="F355" s="7" t="s">
        <v>866</v>
      </c>
      <c r="G355" s="7" t="s">
        <v>12</v>
      </c>
      <c r="H355" s="7" t="s">
        <v>13</v>
      </c>
      <c r="I355" s="10">
        <v>0</v>
      </c>
      <c r="J355" s="10">
        <v>9539000</v>
      </c>
      <c r="K355" s="10">
        <v>9539000</v>
      </c>
      <c r="L355" s="10">
        <v>3963340.969</v>
      </c>
      <c r="M355" s="11">
        <f t="shared" si="5"/>
        <v>0.41548809822832583</v>
      </c>
      <c r="N355" s="10">
        <v>10759000</v>
      </c>
      <c r="O355" s="10">
        <v>0</v>
      </c>
    </row>
    <row r="356" spans="1:15" ht="25.5" x14ac:dyDescent="0.25">
      <c r="A356" s="7" t="s">
        <v>376</v>
      </c>
      <c r="B356" s="7" t="s">
        <v>7</v>
      </c>
      <c r="C356" s="7" t="s">
        <v>8</v>
      </c>
      <c r="D356" s="8" t="s">
        <v>492</v>
      </c>
      <c r="E356" s="9" t="s">
        <v>1575</v>
      </c>
      <c r="F356" s="7" t="s">
        <v>1576</v>
      </c>
      <c r="G356" s="7" t="s">
        <v>12</v>
      </c>
      <c r="H356" s="7" t="s">
        <v>13</v>
      </c>
      <c r="I356" s="10">
        <v>0</v>
      </c>
      <c r="J356" s="10">
        <v>5917000</v>
      </c>
      <c r="K356" s="10">
        <v>5917000</v>
      </c>
      <c r="L356" s="10">
        <v>2429680.4130000002</v>
      </c>
      <c r="M356" s="11">
        <f t="shared" si="5"/>
        <v>0.41062707672807169</v>
      </c>
      <c r="N356" s="10">
        <v>0</v>
      </c>
      <c r="O356" s="10">
        <v>0</v>
      </c>
    </row>
    <row r="357" spans="1:15" ht="38.25" x14ac:dyDescent="0.25">
      <c r="A357" s="7" t="s">
        <v>867</v>
      </c>
      <c r="B357" s="7" t="s">
        <v>100</v>
      </c>
      <c r="C357" s="7" t="s">
        <v>8</v>
      </c>
      <c r="D357" s="8" t="s">
        <v>868</v>
      </c>
      <c r="E357" s="9" t="s">
        <v>869</v>
      </c>
      <c r="F357" s="7" t="s">
        <v>870</v>
      </c>
      <c r="G357" s="7" t="s">
        <v>105</v>
      </c>
      <c r="H357" s="7" t="s">
        <v>105</v>
      </c>
      <c r="I357" s="10">
        <v>2616864</v>
      </c>
      <c r="J357" s="10">
        <v>274</v>
      </c>
      <c r="K357" s="10">
        <v>274</v>
      </c>
      <c r="L357" s="10">
        <v>53.555999999999997</v>
      </c>
      <c r="M357" s="11">
        <f t="shared" si="5"/>
        <v>0.19545985401459853</v>
      </c>
      <c r="N357" s="10">
        <v>4432746</v>
      </c>
      <c r="O357" s="10">
        <v>1660432</v>
      </c>
    </row>
    <row r="358" spans="1:15" ht="38.25" x14ac:dyDescent="0.25">
      <c r="A358" s="7" t="s">
        <v>867</v>
      </c>
      <c r="B358" s="7" t="s">
        <v>22</v>
      </c>
      <c r="C358" s="7" t="s">
        <v>8</v>
      </c>
      <c r="D358" s="8" t="s">
        <v>868</v>
      </c>
      <c r="E358" s="9" t="s">
        <v>871</v>
      </c>
      <c r="F358" s="7" t="s">
        <v>872</v>
      </c>
      <c r="G358" s="7" t="s">
        <v>26</v>
      </c>
      <c r="H358" s="7" t="s">
        <v>26</v>
      </c>
      <c r="I358" s="10">
        <v>593050</v>
      </c>
      <c r="J358" s="10">
        <v>1410039</v>
      </c>
      <c r="K358" s="10">
        <v>1410039</v>
      </c>
      <c r="L358" s="10">
        <v>471554.25</v>
      </c>
      <c r="M358" s="11">
        <f t="shared" si="5"/>
        <v>0.33442638820628368</v>
      </c>
      <c r="N358" s="10">
        <v>433130</v>
      </c>
      <c r="O358" s="10">
        <v>0</v>
      </c>
    </row>
    <row r="359" spans="1:15" ht="38.25" x14ac:dyDescent="0.25">
      <c r="A359" s="7" t="s">
        <v>867</v>
      </c>
      <c r="B359" s="7" t="s">
        <v>22</v>
      </c>
      <c r="C359" s="7" t="s">
        <v>8</v>
      </c>
      <c r="D359" s="8" t="s">
        <v>873</v>
      </c>
      <c r="E359" s="9" t="s">
        <v>874</v>
      </c>
      <c r="F359" s="7" t="s">
        <v>875</v>
      </c>
      <c r="G359" s="7" t="s">
        <v>419</v>
      </c>
      <c r="H359" s="7" t="s">
        <v>876</v>
      </c>
      <c r="I359" s="10">
        <v>1051356</v>
      </c>
      <c r="J359" s="10">
        <v>1085534</v>
      </c>
      <c r="K359" s="10">
        <v>1085534</v>
      </c>
      <c r="L359" s="10">
        <v>398632.35699999996</v>
      </c>
      <c r="M359" s="11">
        <f t="shared" si="5"/>
        <v>0.36722235968656897</v>
      </c>
      <c r="N359" s="10">
        <v>203757</v>
      </c>
      <c r="O359" s="10">
        <v>0</v>
      </c>
    </row>
    <row r="360" spans="1:15" ht="38.25" x14ac:dyDescent="0.25">
      <c r="A360" s="7" t="s">
        <v>867</v>
      </c>
      <c r="B360" s="7" t="s">
        <v>135</v>
      </c>
      <c r="C360" s="7" t="s">
        <v>8</v>
      </c>
      <c r="D360" s="8" t="s">
        <v>873</v>
      </c>
      <c r="E360" s="9" t="s">
        <v>877</v>
      </c>
      <c r="F360" s="7" t="s">
        <v>878</v>
      </c>
      <c r="G360" s="7" t="s">
        <v>146</v>
      </c>
      <c r="H360" s="7" t="s">
        <v>879</v>
      </c>
      <c r="I360" s="10">
        <v>817989</v>
      </c>
      <c r="J360" s="10">
        <v>851772</v>
      </c>
      <c r="K360" s="10">
        <v>851772</v>
      </c>
      <c r="L360" s="10">
        <v>547300.77099999995</v>
      </c>
      <c r="M360" s="11">
        <f t="shared" si="5"/>
        <v>0.64254374527455693</v>
      </c>
      <c r="N360" s="10">
        <v>0</v>
      </c>
      <c r="O360" s="10">
        <v>0</v>
      </c>
    </row>
    <row r="361" spans="1:15" ht="25.5" x14ac:dyDescent="0.25">
      <c r="A361" s="7" t="s">
        <v>867</v>
      </c>
      <c r="B361" s="7" t="s">
        <v>161</v>
      </c>
      <c r="C361" s="7" t="s">
        <v>8</v>
      </c>
      <c r="D361" s="8" t="s">
        <v>880</v>
      </c>
      <c r="E361" s="9" t="s">
        <v>881</v>
      </c>
      <c r="F361" s="7" t="s">
        <v>882</v>
      </c>
      <c r="G361" s="7" t="s">
        <v>473</v>
      </c>
      <c r="H361" s="7" t="s">
        <v>491</v>
      </c>
      <c r="I361" s="10">
        <v>730920</v>
      </c>
      <c r="J361" s="10">
        <v>722075</v>
      </c>
      <c r="K361" s="10">
        <v>722075</v>
      </c>
      <c r="L361" s="10">
        <v>503373.255</v>
      </c>
      <c r="M361" s="11">
        <f t="shared" si="5"/>
        <v>0.69712045840113557</v>
      </c>
      <c r="N361" s="10">
        <v>0</v>
      </c>
      <c r="O361" s="10">
        <v>0</v>
      </c>
    </row>
    <row r="362" spans="1:15" ht="51" x14ac:dyDescent="0.25">
      <c r="A362" s="7" t="s">
        <v>867</v>
      </c>
      <c r="B362" s="7" t="s">
        <v>161</v>
      </c>
      <c r="C362" s="7" t="s">
        <v>8</v>
      </c>
      <c r="D362" s="8" t="s">
        <v>873</v>
      </c>
      <c r="E362" s="9" t="s">
        <v>883</v>
      </c>
      <c r="F362" s="7" t="s">
        <v>884</v>
      </c>
      <c r="G362" s="7" t="s">
        <v>171</v>
      </c>
      <c r="H362" s="7" t="s">
        <v>885</v>
      </c>
      <c r="I362" s="10">
        <v>818000</v>
      </c>
      <c r="J362" s="10">
        <v>1957976</v>
      </c>
      <c r="K362" s="10">
        <v>1957976</v>
      </c>
      <c r="L362" s="10">
        <v>1121786.953</v>
      </c>
      <c r="M362" s="11">
        <f t="shared" si="5"/>
        <v>0.57293192204603116</v>
      </c>
      <c r="N362" s="10">
        <v>1506970</v>
      </c>
      <c r="O362" s="10">
        <v>0</v>
      </c>
    </row>
    <row r="363" spans="1:15" ht="51" x14ac:dyDescent="0.25">
      <c r="A363" s="7" t="s">
        <v>867</v>
      </c>
      <c r="B363" s="7" t="s">
        <v>220</v>
      </c>
      <c r="C363" s="7" t="s">
        <v>8</v>
      </c>
      <c r="D363" s="8" t="s">
        <v>873</v>
      </c>
      <c r="E363" s="9" t="s">
        <v>886</v>
      </c>
      <c r="F363" s="7" t="s">
        <v>887</v>
      </c>
      <c r="G363" s="7" t="s">
        <v>888</v>
      </c>
      <c r="H363" s="7" t="s">
        <v>889</v>
      </c>
      <c r="I363" s="10">
        <v>715750</v>
      </c>
      <c r="J363" s="10">
        <v>650700</v>
      </c>
      <c r="K363" s="10">
        <v>650700</v>
      </c>
      <c r="L363" s="10">
        <v>114770.647</v>
      </c>
      <c r="M363" s="11">
        <f t="shared" si="5"/>
        <v>0.1763802781619794</v>
      </c>
      <c r="N363" s="10">
        <v>0</v>
      </c>
      <c r="O363" s="10">
        <v>0</v>
      </c>
    </row>
    <row r="364" spans="1:15" ht="38.25" x14ac:dyDescent="0.25">
      <c r="A364" s="7" t="s">
        <v>867</v>
      </c>
      <c r="B364" s="7" t="s">
        <v>238</v>
      </c>
      <c r="C364" s="7" t="s">
        <v>8</v>
      </c>
      <c r="D364" s="8" t="s">
        <v>873</v>
      </c>
      <c r="E364" s="9" t="s">
        <v>1663</v>
      </c>
      <c r="F364" s="7" t="s">
        <v>1664</v>
      </c>
      <c r="G364" s="7" t="s">
        <v>245</v>
      </c>
      <c r="H364" s="7" t="s">
        <v>1665</v>
      </c>
      <c r="I364" s="10">
        <v>0</v>
      </c>
      <c r="J364" s="10">
        <v>20000</v>
      </c>
      <c r="K364" s="10">
        <v>20000</v>
      </c>
      <c r="L364" s="10">
        <v>0</v>
      </c>
      <c r="M364" s="11">
        <f t="shared" si="5"/>
        <v>0</v>
      </c>
      <c r="N364" s="10">
        <v>350000</v>
      </c>
      <c r="O364" s="10">
        <v>0</v>
      </c>
    </row>
    <row r="365" spans="1:15" ht="38.25" x14ac:dyDescent="0.25">
      <c r="A365" s="7" t="s">
        <v>867</v>
      </c>
      <c r="B365" s="7" t="s">
        <v>256</v>
      </c>
      <c r="C365" s="7" t="s">
        <v>8</v>
      </c>
      <c r="D365" s="8" t="s">
        <v>868</v>
      </c>
      <c r="E365" s="9" t="s">
        <v>890</v>
      </c>
      <c r="F365" s="7" t="s">
        <v>891</v>
      </c>
      <c r="G365" s="7" t="s">
        <v>626</v>
      </c>
      <c r="H365" s="7" t="s">
        <v>892</v>
      </c>
      <c r="I365" s="10">
        <v>817989</v>
      </c>
      <c r="J365" s="10">
        <v>598655</v>
      </c>
      <c r="K365" s="10">
        <v>598655</v>
      </c>
      <c r="L365" s="10">
        <v>407081.12699999998</v>
      </c>
      <c r="M365" s="11">
        <f t="shared" si="5"/>
        <v>0.67999286233306322</v>
      </c>
      <c r="N365" s="10">
        <v>860538</v>
      </c>
      <c r="O365" s="10">
        <v>0</v>
      </c>
    </row>
    <row r="366" spans="1:15" ht="25.5" x14ac:dyDescent="0.25">
      <c r="A366" s="7" t="s">
        <v>867</v>
      </c>
      <c r="B366" s="7" t="s">
        <v>50</v>
      </c>
      <c r="C366" s="7" t="s">
        <v>8</v>
      </c>
      <c r="D366" s="8" t="s">
        <v>1701</v>
      </c>
      <c r="E366" s="9" t="s">
        <v>1702</v>
      </c>
      <c r="F366" s="7" t="s">
        <v>1703</v>
      </c>
      <c r="G366" s="7" t="s">
        <v>53</v>
      </c>
      <c r="H366" s="7" t="s">
        <v>918</v>
      </c>
      <c r="I366" s="10">
        <v>0</v>
      </c>
      <c r="J366" s="10">
        <v>250000</v>
      </c>
      <c r="K366" s="10">
        <v>250000</v>
      </c>
      <c r="L366" s="10">
        <v>0</v>
      </c>
      <c r="M366" s="11">
        <f t="shared" si="5"/>
        <v>0</v>
      </c>
      <c r="N366" s="10">
        <v>221893</v>
      </c>
      <c r="O366" s="10">
        <v>0</v>
      </c>
    </row>
    <row r="367" spans="1:15" ht="38.25" x14ac:dyDescent="0.25">
      <c r="A367" s="7" t="s">
        <v>867</v>
      </c>
      <c r="B367" s="7" t="s">
        <v>50</v>
      </c>
      <c r="C367" s="7" t="s">
        <v>8</v>
      </c>
      <c r="D367" s="8" t="s">
        <v>873</v>
      </c>
      <c r="E367" s="9" t="s">
        <v>1666</v>
      </c>
      <c r="F367" s="7" t="s">
        <v>1667</v>
      </c>
      <c r="G367" s="7" t="s">
        <v>1154</v>
      </c>
      <c r="H367" s="7" t="s">
        <v>1668</v>
      </c>
      <c r="I367" s="10">
        <v>0</v>
      </c>
      <c r="J367" s="10">
        <v>147000</v>
      </c>
      <c r="K367" s="10">
        <v>147000</v>
      </c>
      <c r="L367" s="10">
        <v>0</v>
      </c>
      <c r="M367" s="11">
        <f t="shared" si="5"/>
        <v>0</v>
      </c>
      <c r="N367" s="10">
        <v>1400000</v>
      </c>
      <c r="O367" s="10">
        <v>0</v>
      </c>
    </row>
    <row r="368" spans="1:15" ht="38.25" x14ac:dyDescent="0.25">
      <c r="A368" s="7" t="s">
        <v>867</v>
      </c>
      <c r="B368" s="7" t="s">
        <v>72</v>
      </c>
      <c r="C368" s="7" t="s">
        <v>8</v>
      </c>
      <c r="D368" s="8" t="s">
        <v>868</v>
      </c>
      <c r="E368" s="9" t="s">
        <v>893</v>
      </c>
      <c r="F368" s="7" t="s">
        <v>894</v>
      </c>
      <c r="G368" s="7" t="s">
        <v>326</v>
      </c>
      <c r="H368" s="7" t="s">
        <v>895</v>
      </c>
      <c r="I368" s="10">
        <v>1329250</v>
      </c>
      <c r="J368" s="10">
        <v>795052</v>
      </c>
      <c r="K368" s="10">
        <v>795052</v>
      </c>
      <c r="L368" s="10">
        <v>753811.83</v>
      </c>
      <c r="M368" s="11">
        <f t="shared" si="5"/>
        <v>0.94812896514944933</v>
      </c>
      <c r="N368" s="10">
        <v>1831829</v>
      </c>
      <c r="O368" s="10">
        <v>0</v>
      </c>
    </row>
    <row r="369" spans="1:15" ht="25.5" x14ac:dyDescent="0.25">
      <c r="A369" s="7" t="s">
        <v>867</v>
      </c>
      <c r="B369" s="7" t="s">
        <v>72</v>
      </c>
      <c r="C369" s="7" t="s">
        <v>8</v>
      </c>
      <c r="D369" s="8" t="s">
        <v>1616</v>
      </c>
      <c r="E369" s="9" t="s">
        <v>896</v>
      </c>
      <c r="F369" s="7" t="s">
        <v>897</v>
      </c>
      <c r="G369" s="7" t="s">
        <v>326</v>
      </c>
      <c r="H369" s="7" t="s">
        <v>898</v>
      </c>
      <c r="I369" s="10">
        <v>1016365</v>
      </c>
      <c r="J369" s="10">
        <v>1462500</v>
      </c>
      <c r="K369" s="10">
        <v>1462500</v>
      </c>
      <c r="L369" s="10">
        <v>1329517.5179999999</v>
      </c>
      <c r="M369" s="11">
        <f t="shared" si="5"/>
        <v>0.9090718071794871</v>
      </c>
      <c r="N369" s="10">
        <v>812026</v>
      </c>
      <c r="O369" s="10">
        <v>0</v>
      </c>
    </row>
    <row r="370" spans="1:15" ht="25.5" x14ac:dyDescent="0.25">
      <c r="A370" s="7" t="s">
        <v>899</v>
      </c>
      <c r="B370" s="7" t="s">
        <v>100</v>
      </c>
      <c r="C370" s="7" t="s">
        <v>8</v>
      </c>
      <c r="D370" s="8" t="s">
        <v>900</v>
      </c>
      <c r="E370" s="9" t="s">
        <v>901</v>
      </c>
      <c r="F370" s="7" t="s">
        <v>902</v>
      </c>
      <c r="G370" s="7" t="s">
        <v>105</v>
      </c>
      <c r="H370" s="7" t="s">
        <v>105</v>
      </c>
      <c r="I370" s="10">
        <v>2644160</v>
      </c>
      <c r="J370" s="10">
        <v>5136221</v>
      </c>
      <c r="K370" s="10">
        <v>5136221</v>
      </c>
      <c r="L370" s="10">
        <v>3526164.6129999999</v>
      </c>
      <c r="M370" s="11">
        <f t="shared" si="5"/>
        <v>0.68652898950415098</v>
      </c>
      <c r="N370" s="10">
        <v>202177</v>
      </c>
      <c r="O370" s="10">
        <v>0</v>
      </c>
    </row>
    <row r="371" spans="1:15" ht="25.5" x14ac:dyDescent="0.25">
      <c r="A371" s="7" t="s">
        <v>899</v>
      </c>
      <c r="B371" s="7" t="s">
        <v>22</v>
      </c>
      <c r="C371" s="7" t="s">
        <v>8</v>
      </c>
      <c r="D371" s="8" t="s">
        <v>900</v>
      </c>
      <c r="E371" s="9" t="s">
        <v>1577</v>
      </c>
      <c r="F371" s="7" t="s">
        <v>1578</v>
      </c>
      <c r="G371" s="7" t="s">
        <v>26</v>
      </c>
      <c r="H371" s="7" t="s">
        <v>26</v>
      </c>
      <c r="I371" s="10">
        <v>0</v>
      </c>
      <c r="J371" s="10">
        <v>1317350</v>
      </c>
      <c r="K371" s="10">
        <v>1317350</v>
      </c>
      <c r="L371" s="10">
        <v>66.945999999999998</v>
      </c>
      <c r="M371" s="11">
        <f t="shared" si="5"/>
        <v>5.0818689034804718E-5</v>
      </c>
      <c r="N371" s="10">
        <v>1347023</v>
      </c>
      <c r="O371" s="10">
        <v>0</v>
      </c>
    </row>
    <row r="372" spans="1:15" ht="25.5" x14ac:dyDescent="0.25">
      <c r="A372" s="7" t="s">
        <v>899</v>
      </c>
      <c r="B372" s="7" t="s">
        <v>135</v>
      </c>
      <c r="C372" s="7" t="s">
        <v>8</v>
      </c>
      <c r="D372" s="8" t="s">
        <v>900</v>
      </c>
      <c r="E372" s="9" t="s">
        <v>903</v>
      </c>
      <c r="F372" s="7" t="s">
        <v>904</v>
      </c>
      <c r="G372" s="7" t="s">
        <v>138</v>
      </c>
      <c r="H372" s="7" t="s">
        <v>138</v>
      </c>
      <c r="I372" s="10">
        <v>1329045</v>
      </c>
      <c r="J372" s="10">
        <v>1329045</v>
      </c>
      <c r="K372" s="10">
        <v>1329045</v>
      </c>
      <c r="L372" s="10">
        <v>972071.27500000002</v>
      </c>
      <c r="M372" s="11">
        <f t="shared" si="5"/>
        <v>0.73140584028381284</v>
      </c>
      <c r="N372" s="10">
        <v>0</v>
      </c>
      <c r="O372" s="10">
        <v>0</v>
      </c>
    </row>
    <row r="373" spans="1:15" ht="25.5" x14ac:dyDescent="0.25">
      <c r="A373" s="7" t="s">
        <v>899</v>
      </c>
      <c r="B373" s="7" t="s">
        <v>135</v>
      </c>
      <c r="C373" s="7" t="s">
        <v>8</v>
      </c>
      <c r="D373" s="8" t="s">
        <v>900</v>
      </c>
      <c r="E373" s="9" t="s">
        <v>1617</v>
      </c>
      <c r="F373" s="7" t="s">
        <v>1618</v>
      </c>
      <c r="G373" s="7" t="s">
        <v>138</v>
      </c>
      <c r="H373" s="7" t="s">
        <v>138</v>
      </c>
      <c r="I373" s="10">
        <v>0</v>
      </c>
      <c r="J373" s="10">
        <v>1320200</v>
      </c>
      <c r="K373" s="10">
        <v>1320200</v>
      </c>
      <c r="L373" s="10">
        <v>63.006999999999998</v>
      </c>
      <c r="M373" s="11">
        <f t="shared" si="5"/>
        <v>4.7725344644750796E-5</v>
      </c>
      <c r="N373" s="10">
        <v>289702</v>
      </c>
      <c r="O373" s="10">
        <v>0</v>
      </c>
    </row>
    <row r="374" spans="1:15" ht="25.5" x14ac:dyDescent="0.25">
      <c r="A374" s="7" t="s">
        <v>899</v>
      </c>
      <c r="B374" s="7" t="s">
        <v>35</v>
      </c>
      <c r="C374" s="7" t="s">
        <v>8</v>
      </c>
      <c r="D374" s="8" t="s">
        <v>915</v>
      </c>
      <c r="E374" s="9" t="s">
        <v>1579</v>
      </c>
      <c r="F374" s="7" t="s">
        <v>1580</v>
      </c>
      <c r="G374" s="7" t="s">
        <v>38</v>
      </c>
      <c r="H374" s="7" t="s">
        <v>38</v>
      </c>
      <c r="I374" s="10">
        <v>0</v>
      </c>
      <c r="J374" s="10">
        <v>1182538</v>
      </c>
      <c r="K374" s="10">
        <v>1182538</v>
      </c>
      <c r="L374" s="10">
        <v>432063.84100000001</v>
      </c>
      <c r="M374" s="11">
        <f t="shared" si="5"/>
        <v>0.36536994244582416</v>
      </c>
      <c r="N374" s="10">
        <v>508425</v>
      </c>
      <c r="O374" s="10">
        <v>0</v>
      </c>
    </row>
    <row r="375" spans="1:15" ht="25.5" x14ac:dyDescent="0.25">
      <c r="A375" s="7" t="s">
        <v>899</v>
      </c>
      <c r="B375" s="7" t="s">
        <v>35</v>
      </c>
      <c r="C375" s="7" t="s">
        <v>8</v>
      </c>
      <c r="D375" s="8" t="s">
        <v>915</v>
      </c>
      <c r="E375" s="9" t="s">
        <v>1704</v>
      </c>
      <c r="F375" s="7" t="s">
        <v>1705</v>
      </c>
      <c r="G375" s="7" t="s">
        <v>1706</v>
      </c>
      <c r="H375" s="7" t="s">
        <v>1706</v>
      </c>
      <c r="I375" s="10">
        <v>0</v>
      </c>
      <c r="J375" s="10">
        <v>320400</v>
      </c>
      <c r="K375" s="10">
        <v>320400</v>
      </c>
      <c r="L375" s="10">
        <v>70.884</v>
      </c>
      <c r="M375" s="11">
        <f t="shared" si="5"/>
        <v>2.2123595505617978E-4</v>
      </c>
      <c r="N375" s="10">
        <v>871000</v>
      </c>
      <c r="O375" s="10">
        <v>0</v>
      </c>
    </row>
    <row r="376" spans="1:15" ht="25.5" x14ac:dyDescent="0.25">
      <c r="A376" s="7" t="s">
        <v>899</v>
      </c>
      <c r="B376" s="7" t="s">
        <v>35</v>
      </c>
      <c r="C376" s="7" t="s">
        <v>8</v>
      </c>
      <c r="D376" s="8" t="s">
        <v>915</v>
      </c>
      <c r="E376" s="9" t="s">
        <v>1707</v>
      </c>
      <c r="F376" s="7" t="s">
        <v>1708</v>
      </c>
      <c r="G376" s="7" t="s">
        <v>38</v>
      </c>
      <c r="H376" s="7" t="s">
        <v>38</v>
      </c>
      <c r="I376" s="10">
        <v>0</v>
      </c>
      <c r="J376" s="10">
        <v>270400</v>
      </c>
      <c r="K376" s="10">
        <v>270400</v>
      </c>
      <c r="L376" s="10">
        <v>70.884</v>
      </c>
      <c r="M376" s="11">
        <f t="shared" si="5"/>
        <v>2.6214497041420116E-4</v>
      </c>
      <c r="N376" s="10">
        <v>971000</v>
      </c>
      <c r="O376" s="10">
        <v>0</v>
      </c>
    </row>
    <row r="377" spans="1:15" ht="25.5" x14ac:dyDescent="0.25">
      <c r="A377" s="7" t="s">
        <v>899</v>
      </c>
      <c r="B377" s="7" t="s">
        <v>161</v>
      </c>
      <c r="C377" s="7" t="s">
        <v>8</v>
      </c>
      <c r="D377" s="8" t="s">
        <v>900</v>
      </c>
      <c r="E377" s="9" t="s">
        <v>905</v>
      </c>
      <c r="F377" s="7" t="s">
        <v>906</v>
      </c>
      <c r="G377" s="7" t="s">
        <v>165</v>
      </c>
      <c r="H377" s="7" t="s">
        <v>166</v>
      </c>
      <c r="I377" s="10">
        <v>1533443</v>
      </c>
      <c r="J377" s="10">
        <v>1925687</v>
      </c>
      <c r="K377" s="10">
        <v>1925687</v>
      </c>
      <c r="L377" s="10">
        <v>1815092.398</v>
      </c>
      <c r="M377" s="11">
        <f t="shared" si="5"/>
        <v>0.94256875494304115</v>
      </c>
      <c r="N377" s="10">
        <v>0</v>
      </c>
      <c r="O377" s="10">
        <v>0</v>
      </c>
    </row>
    <row r="378" spans="1:15" ht="25.5" x14ac:dyDescent="0.25">
      <c r="A378" s="7" t="s">
        <v>899</v>
      </c>
      <c r="B378" s="7" t="s">
        <v>161</v>
      </c>
      <c r="C378" s="7" t="s">
        <v>8</v>
      </c>
      <c r="D378" s="8" t="s">
        <v>915</v>
      </c>
      <c r="E378" s="9" t="s">
        <v>1619</v>
      </c>
      <c r="F378" s="7" t="s">
        <v>1620</v>
      </c>
      <c r="G378" s="7" t="s">
        <v>1621</v>
      </c>
      <c r="H378" s="7" t="s">
        <v>1622</v>
      </c>
      <c r="I378" s="10">
        <v>0</v>
      </c>
      <c r="J378" s="10">
        <v>542300</v>
      </c>
      <c r="K378" s="10">
        <v>542300</v>
      </c>
      <c r="L378" s="10">
        <v>63.006999999999998</v>
      </c>
      <c r="M378" s="11">
        <f t="shared" si="5"/>
        <v>1.1618476857827771E-4</v>
      </c>
      <c r="N378" s="10">
        <v>813000</v>
      </c>
      <c r="O378" s="10">
        <v>0</v>
      </c>
    </row>
    <row r="379" spans="1:15" ht="25.5" x14ac:dyDescent="0.25">
      <c r="A379" s="7" t="s">
        <v>899</v>
      </c>
      <c r="B379" s="7" t="s">
        <v>161</v>
      </c>
      <c r="C379" s="7" t="s">
        <v>8</v>
      </c>
      <c r="D379" s="8" t="s">
        <v>900</v>
      </c>
      <c r="E379" s="9" t="s">
        <v>1709</v>
      </c>
      <c r="F379" s="7" t="s">
        <v>1710</v>
      </c>
      <c r="G379" s="7" t="s">
        <v>165</v>
      </c>
      <c r="H379" s="7" t="s">
        <v>166</v>
      </c>
      <c r="I379" s="10">
        <v>0</v>
      </c>
      <c r="J379" s="10">
        <v>387500</v>
      </c>
      <c r="K379" s="10">
        <v>387500</v>
      </c>
      <c r="L379" s="10">
        <v>0</v>
      </c>
      <c r="M379" s="11">
        <f t="shared" si="5"/>
        <v>0</v>
      </c>
      <c r="N379" s="10">
        <v>817600</v>
      </c>
      <c r="O379" s="10">
        <v>0</v>
      </c>
    </row>
    <row r="380" spans="1:15" ht="25.5" x14ac:dyDescent="0.25">
      <c r="A380" s="7" t="s">
        <v>899</v>
      </c>
      <c r="B380" s="7" t="s">
        <v>43</v>
      </c>
      <c r="C380" s="7" t="s">
        <v>8</v>
      </c>
      <c r="D380" s="8" t="s">
        <v>900</v>
      </c>
      <c r="E380" s="9" t="s">
        <v>907</v>
      </c>
      <c r="F380" s="7" t="s">
        <v>908</v>
      </c>
      <c r="G380" s="7" t="s">
        <v>49</v>
      </c>
      <c r="H380" s="7" t="s">
        <v>909</v>
      </c>
      <c r="I380" s="10">
        <v>931892</v>
      </c>
      <c r="J380" s="10">
        <v>1381953</v>
      </c>
      <c r="K380" s="10">
        <v>1381953</v>
      </c>
      <c r="L380" s="10">
        <v>1373732.8389999999</v>
      </c>
      <c r="M380" s="11">
        <f t="shared" si="5"/>
        <v>0.99405177961913316</v>
      </c>
      <c r="N380" s="10">
        <v>91650</v>
      </c>
      <c r="O380" s="10">
        <v>0</v>
      </c>
    </row>
    <row r="381" spans="1:15" ht="38.25" x14ac:dyDescent="0.25">
      <c r="A381" s="7" t="s">
        <v>899</v>
      </c>
      <c r="B381" s="7" t="s">
        <v>43</v>
      </c>
      <c r="C381" s="7" t="s">
        <v>8</v>
      </c>
      <c r="D381" s="8" t="s">
        <v>900</v>
      </c>
      <c r="E381" s="9" t="s">
        <v>910</v>
      </c>
      <c r="F381" s="7" t="s">
        <v>911</v>
      </c>
      <c r="G381" s="7" t="s">
        <v>49</v>
      </c>
      <c r="H381" s="7" t="s">
        <v>909</v>
      </c>
      <c r="I381" s="10">
        <v>1327223</v>
      </c>
      <c r="J381" s="10">
        <v>2200200</v>
      </c>
      <c r="K381" s="10">
        <v>2200200</v>
      </c>
      <c r="L381" s="10">
        <v>965632.54399999999</v>
      </c>
      <c r="M381" s="11">
        <f t="shared" si="5"/>
        <v>0.43888398509226434</v>
      </c>
      <c r="N381" s="10">
        <v>150000</v>
      </c>
      <c r="O381" s="10">
        <v>0</v>
      </c>
    </row>
    <row r="382" spans="1:15" ht="38.25" x14ac:dyDescent="0.25">
      <c r="A382" s="7" t="s">
        <v>899</v>
      </c>
      <c r="B382" s="7" t="s">
        <v>43</v>
      </c>
      <c r="C382" s="7" t="s">
        <v>8</v>
      </c>
      <c r="D382" s="8" t="s">
        <v>900</v>
      </c>
      <c r="E382" s="9" t="s">
        <v>912</v>
      </c>
      <c r="F382" s="7" t="s">
        <v>913</v>
      </c>
      <c r="G382" s="7" t="s">
        <v>49</v>
      </c>
      <c r="H382" s="7" t="s">
        <v>909</v>
      </c>
      <c r="I382" s="10">
        <v>1499804</v>
      </c>
      <c r="J382" s="10">
        <v>3238785</v>
      </c>
      <c r="K382" s="10">
        <v>3238785</v>
      </c>
      <c r="L382" s="10">
        <v>1072204.9949999999</v>
      </c>
      <c r="M382" s="11">
        <f t="shared" si="5"/>
        <v>0.33105161194707272</v>
      </c>
      <c r="N382" s="10">
        <v>660017</v>
      </c>
      <c r="O382" s="10">
        <v>0</v>
      </c>
    </row>
    <row r="383" spans="1:15" ht="25.5" x14ac:dyDescent="0.25">
      <c r="A383" s="7" t="s">
        <v>899</v>
      </c>
      <c r="B383" s="7" t="s">
        <v>43</v>
      </c>
      <c r="C383" s="7" t="s">
        <v>8</v>
      </c>
      <c r="D383" s="8" t="s">
        <v>900</v>
      </c>
      <c r="E383" s="9" t="s">
        <v>1581</v>
      </c>
      <c r="F383" s="7" t="s">
        <v>1582</v>
      </c>
      <c r="G383" s="7" t="s">
        <v>49</v>
      </c>
      <c r="H383" s="7" t="s">
        <v>909</v>
      </c>
      <c r="I383" s="10">
        <v>0</v>
      </c>
      <c r="J383" s="10">
        <v>1260100</v>
      </c>
      <c r="K383" s="10">
        <v>1260100</v>
      </c>
      <c r="L383" s="10">
        <v>63.006999999999998</v>
      </c>
      <c r="M383" s="11">
        <f t="shared" si="5"/>
        <v>5.0001587175620982E-5</v>
      </c>
      <c r="N383" s="10">
        <v>420000</v>
      </c>
      <c r="O383" s="10">
        <v>0</v>
      </c>
    </row>
    <row r="384" spans="1:15" ht="25.5" x14ac:dyDescent="0.25">
      <c r="A384" s="7" t="s">
        <v>899</v>
      </c>
      <c r="B384" s="7" t="s">
        <v>50</v>
      </c>
      <c r="C384" s="7" t="s">
        <v>8</v>
      </c>
      <c r="D384" s="8" t="s">
        <v>900</v>
      </c>
      <c r="E384" s="9" t="s">
        <v>914</v>
      </c>
      <c r="F384" s="7" t="s">
        <v>1508</v>
      </c>
      <c r="G384" s="7" t="s">
        <v>53</v>
      </c>
      <c r="H384" s="7" t="s">
        <v>54</v>
      </c>
      <c r="I384" s="10">
        <v>3805199</v>
      </c>
      <c r="J384" s="10">
        <v>2145241</v>
      </c>
      <c r="K384" s="10">
        <v>2145241</v>
      </c>
      <c r="L384" s="10">
        <v>120951.43400000001</v>
      </c>
      <c r="M384" s="11">
        <f t="shared" si="5"/>
        <v>5.6381280238444076E-2</v>
      </c>
      <c r="N384" s="10">
        <v>1845797</v>
      </c>
      <c r="O384" s="10">
        <v>0</v>
      </c>
    </row>
    <row r="385" spans="1:15" ht="25.5" x14ac:dyDescent="0.25">
      <c r="A385" s="7" t="s">
        <v>899</v>
      </c>
      <c r="B385" s="7" t="s">
        <v>50</v>
      </c>
      <c r="C385" s="7" t="s">
        <v>8</v>
      </c>
      <c r="D385" s="8" t="s">
        <v>915</v>
      </c>
      <c r="E385" s="9" t="s">
        <v>916</v>
      </c>
      <c r="F385" s="7" t="s">
        <v>917</v>
      </c>
      <c r="G385" s="7" t="s">
        <v>53</v>
      </c>
      <c r="H385" s="7" t="s">
        <v>918</v>
      </c>
      <c r="I385" s="10">
        <v>307772</v>
      </c>
      <c r="J385" s="10">
        <v>389802</v>
      </c>
      <c r="K385" s="10">
        <v>389802</v>
      </c>
      <c r="L385" s="10">
        <v>389793.67499999999</v>
      </c>
      <c r="M385" s="11">
        <f t="shared" si="5"/>
        <v>0.99997864300337092</v>
      </c>
      <c r="N385" s="10">
        <v>0</v>
      </c>
      <c r="O385" s="10">
        <v>0</v>
      </c>
    </row>
    <row r="386" spans="1:15" ht="38.25" x14ac:dyDescent="0.25">
      <c r="A386" s="7" t="s">
        <v>899</v>
      </c>
      <c r="B386" s="7" t="s">
        <v>50</v>
      </c>
      <c r="C386" s="7" t="s">
        <v>8</v>
      </c>
      <c r="D386" s="8" t="s">
        <v>900</v>
      </c>
      <c r="E386" s="9" t="s">
        <v>919</v>
      </c>
      <c r="F386" s="7" t="s">
        <v>920</v>
      </c>
      <c r="G386" s="7" t="s">
        <v>53</v>
      </c>
      <c r="H386" s="7" t="s">
        <v>54</v>
      </c>
      <c r="I386" s="10">
        <v>4671456</v>
      </c>
      <c r="J386" s="10">
        <v>2571224</v>
      </c>
      <c r="K386" s="10">
        <v>2571224</v>
      </c>
      <c r="L386" s="10">
        <v>1118354.8899999999</v>
      </c>
      <c r="M386" s="11">
        <f t="shared" ref="M386:M449" si="6">IF(J386=0,"-",L386/J386)</f>
        <v>0.43495039327573165</v>
      </c>
      <c r="N386" s="10">
        <v>2246804</v>
      </c>
      <c r="O386" s="10">
        <v>0</v>
      </c>
    </row>
    <row r="387" spans="1:15" ht="25.5" x14ac:dyDescent="0.25">
      <c r="A387" s="7" t="s">
        <v>899</v>
      </c>
      <c r="B387" s="7" t="s">
        <v>55</v>
      </c>
      <c r="C387" s="7" t="s">
        <v>8</v>
      </c>
      <c r="D387" s="8" t="s">
        <v>921</v>
      </c>
      <c r="E387" s="9" t="s">
        <v>922</v>
      </c>
      <c r="F387" s="7" t="s">
        <v>923</v>
      </c>
      <c r="G387" s="7" t="s">
        <v>59</v>
      </c>
      <c r="H387" s="7" t="s">
        <v>924</v>
      </c>
      <c r="I387" s="10">
        <v>3224152</v>
      </c>
      <c r="J387" s="10">
        <v>2924889</v>
      </c>
      <c r="K387" s="10">
        <v>2924889</v>
      </c>
      <c r="L387" s="10">
        <v>775285.0780000001</v>
      </c>
      <c r="M387" s="11">
        <f t="shared" si="6"/>
        <v>0.26506478639018444</v>
      </c>
      <c r="N387" s="10">
        <v>0</v>
      </c>
      <c r="O387" s="10">
        <v>0</v>
      </c>
    </row>
    <row r="388" spans="1:15" ht="25.5" x14ac:dyDescent="0.25">
      <c r="A388" s="7" t="s">
        <v>899</v>
      </c>
      <c r="B388" s="7" t="s">
        <v>64</v>
      </c>
      <c r="C388" s="7" t="s">
        <v>8</v>
      </c>
      <c r="D388" s="8" t="s">
        <v>900</v>
      </c>
      <c r="E388" s="9" t="s">
        <v>925</v>
      </c>
      <c r="F388" s="7" t="s">
        <v>926</v>
      </c>
      <c r="G388" s="7" t="s">
        <v>67</v>
      </c>
      <c r="H388" s="7" t="s">
        <v>728</v>
      </c>
      <c r="I388" s="10">
        <v>358226</v>
      </c>
      <c r="J388" s="10">
        <v>399005</v>
      </c>
      <c r="K388" s="10">
        <v>399005</v>
      </c>
      <c r="L388" s="10">
        <v>398725.37</v>
      </c>
      <c r="M388" s="11">
        <f t="shared" si="6"/>
        <v>0.99929918171451482</v>
      </c>
      <c r="N388" s="10">
        <v>0</v>
      </c>
      <c r="O388" s="10">
        <v>0</v>
      </c>
    </row>
    <row r="389" spans="1:15" ht="25.5" x14ac:dyDescent="0.25">
      <c r="A389" s="7" t="s">
        <v>899</v>
      </c>
      <c r="B389" s="7" t="s">
        <v>64</v>
      </c>
      <c r="C389" s="7" t="s">
        <v>8</v>
      </c>
      <c r="D389" s="8" t="s">
        <v>915</v>
      </c>
      <c r="E389" s="9" t="s">
        <v>1623</v>
      </c>
      <c r="F389" s="7" t="s">
        <v>1624</v>
      </c>
      <c r="G389" s="7" t="s">
        <v>713</v>
      </c>
      <c r="H389" s="7" t="s">
        <v>723</v>
      </c>
      <c r="I389" s="10">
        <v>0</v>
      </c>
      <c r="J389" s="10">
        <v>500960</v>
      </c>
      <c r="K389" s="10">
        <v>500960</v>
      </c>
      <c r="L389" s="10">
        <v>0</v>
      </c>
      <c r="M389" s="11">
        <f t="shared" si="6"/>
        <v>0</v>
      </c>
      <c r="N389" s="10">
        <v>81350</v>
      </c>
      <c r="O389" s="10">
        <v>0</v>
      </c>
    </row>
    <row r="390" spans="1:15" ht="25.5" x14ac:dyDescent="0.25">
      <c r="A390" s="7" t="s">
        <v>899</v>
      </c>
      <c r="B390" s="7" t="s">
        <v>64</v>
      </c>
      <c r="C390" s="7" t="s">
        <v>8</v>
      </c>
      <c r="D390" s="8" t="s">
        <v>915</v>
      </c>
      <c r="E390" s="9" t="s">
        <v>1625</v>
      </c>
      <c r="F390" s="7" t="s">
        <v>1626</v>
      </c>
      <c r="G390" s="7" t="s">
        <v>67</v>
      </c>
      <c r="H390" s="7" t="s">
        <v>67</v>
      </c>
      <c r="I390" s="10">
        <v>0</v>
      </c>
      <c r="J390" s="10">
        <v>1166581</v>
      </c>
      <c r="K390" s="10">
        <v>1166581</v>
      </c>
      <c r="L390" s="10">
        <v>0</v>
      </c>
      <c r="M390" s="11">
        <f t="shared" si="6"/>
        <v>0</v>
      </c>
      <c r="N390" s="10">
        <v>441596</v>
      </c>
      <c r="O390" s="10">
        <v>0</v>
      </c>
    </row>
    <row r="391" spans="1:15" ht="25.5" x14ac:dyDescent="0.25">
      <c r="A391" s="7" t="s">
        <v>899</v>
      </c>
      <c r="B391" s="7" t="s">
        <v>64</v>
      </c>
      <c r="C391" s="7" t="s">
        <v>8</v>
      </c>
      <c r="D391" s="8" t="s">
        <v>915</v>
      </c>
      <c r="E391" s="9" t="s">
        <v>1627</v>
      </c>
      <c r="F391" s="7" t="s">
        <v>1628</v>
      </c>
      <c r="G391" s="7" t="s">
        <v>67</v>
      </c>
      <c r="H391" s="7" t="s">
        <v>728</v>
      </c>
      <c r="I391" s="10">
        <v>0</v>
      </c>
      <c r="J391" s="10">
        <v>350200</v>
      </c>
      <c r="K391" s="10">
        <v>350200</v>
      </c>
      <c r="L391" s="10">
        <v>0</v>
      </c>
      <c r="M391" s="11">
        <f t="shared" si="6"/>
        <v>0</v>
      </c>
      <c r="N391" s="10">
        <v>100000</v>
      </c>
      <c r="O391" s="10">
        <v>0</v>
      </c>
    </row>
    <row r="392" spans="1:15" ht="25.5" x14ac:dyDescent="0.25">
      <c r="A392" s="7" t="s">
        <v>899</v>
      </c>
      <c r="B392" s="7" t="s">
        <v>72</v>
      </c>
      <c r="C392" s="7" t="s">
        <v>8</v>
      </c>
      <c r="D392" s="8" t="s">
        <v>900</v>
      </c>
      <c r="E392" s="9" t="s">
        <v>927</v>
      </c>
      <c r="F392" s="7" t="s">
        <v>928</v>
      </c>
      <c r="G392" s="7" t="s">
        <v>75</v>
      </c>
      <c r="H392" s="7" t="s">
        <v>76</v>
      </c>
      <c r="I392" s="10">
        <v>409000</v>
      </c>
      <c r="J392" s="10">
        <v>321974</v>
      </c>
      <c r="K392" s="10">
        <v>321974</v>
      </c>
      <c r="L392" s="10">
        <v>161263.05799999999</v>
      </c>
      <c r="M392" s="11">
        <f t="shared" si="6"/>
        <v>0.50085739221179348</v>
      </c>
      <c r="N392" s="10">
        <v>0</v>
      </c>
      <c r="O392" s="10">
        <v>0</v>
      </c>
    </row>
    <row r="393" spans="1:15" ht="25.5" x14ac:dyDescent="0.25">
      <c r="A393" s="7" t="s">
        <v>899</v>
      </c>
      <c r="B393" s="7" t="s">
        <v>72</v>
      </c>
      <c r="C393" s="7" t="s">
        <v>8</v>
      </c>
      <c r="D393" s="8" t="s">
        <v>900</v>
      </c>
      <c r="E393" s="9" t="s">
        <v>929</v>
      </c>
      <c r="F393" s="7" t="s">
        <v>930</v>
      </c>
      <c r="G393" s="7" t="s">
        <v>75</v>
      </c>
      <c r="H393" s="7" t="s">
        <v>76</v>
      </c>
      <c r="I393" s="10">
        <v>772729</v>
      </c>
      <c r="J393" s="10">
        <v>872829</v>
      </c>
      <c r="K393" s="10">
        <v>872829</v>
      </c>
      <c r="L393" s="10">
        <v>852452.76600000006</v>
      </c>
      <c r="M393" s="11">
        <f t="shared" si="6"/>
        <v>0.97665495303203731</v>
      </c>
      <c r="N393" s="10">
        <v>0</v>
      </c>
      <c r="O393" s="10">
        <v>0</v>
      </c>
    </row>
    <row r="394" spans="1:15" ht="25.5" x14ac:dyDescent="0.25">
      <c r="A394" s="7" t="s">
        <v>899</v>
      </c>
      <c r="B394" s="7" t="s">
        <v>72</v>
      </c>
      <c r="C394" s="7" t="s">
        <v>8</v>
      </c>
      <c r="D394" s="8" t="s">
        <v>900</v>
      </c>
      <c r="E394" s="9" t="s">
        <v>931</v>
      </c>
      <c r="F394" s="7" t="s">
        <v>932</v>
      </c>
      <c r="G394" s="7" t="s">
        <v>326</v>
      </c>
      <c r="H394" s="7" t="s">
        <v>933</v>
      </c>
      <c r="I394" s="10">
        <v>594890</v>
      </c>
      <c r="J394" s="10">
        <v>521990</v>
      </c>
      <c r="K394" s="10">
        <v>521990</v>
      </c>
      <c r="L394" s="10">
        <v>517087.24400000001</v>
      </c>
      <c r="M394" s="11">
        <f t="shared" si="6"/>
        <v>0.99060756719477383</v>
      </c>
      <c r="N394" s="10">
        <v>0</v>
      </c>
      <c r="O394" s="10">
        <v>0</v>
      </c>
    </row>
    <row r="395" spans="1:15" ht="25.5" x14ac:dyDescent="0.25">
      <c r="A395" s="7" t="s">
        <v>899</v>
      </c>
      <c r="B395" s="7" t="s">
        <v>72</v>
      </c>
      <c r="C395" s="7" t="s">
        <v>8</v>
      </c>
      <c r="D395" s="8" t="s">
        <v>915</v>
      </c>
      <c r="E395" s="9" t="s">
        <v>1711</v>
      </c>
      <c r="F395" s="7" t="s">
        <v>1712</v>
      </c>
      <c r="G395" s="7" t="s">
        <v>799</v>
      </c>
      <c r="H395" s="7" t="s">
        <v>800</v>
      </c>
      <c r="I395" s="10">
        <v>0</v>
      </c>
      <c r="J395" s="10">
        <v>73366</v>
      </c>
      <c r="K395" s="10">
        <v>73366</v>
      </c>
      <c r="L395" s="10">
        <v>0</v>
      </c>
      <c r="M395" s="11">
        <f t="shared" si="6"/>
        <v>0</v>
      </c>
      <c r="N395" s="10">
        <v>161385</v>
      </c>
      <c r="O395" s="10">
        <v>0</v>
      </c>
    </row>
    <row r="396" spans="1:15" ht="25.5" x14ac:dyDescent="0.25">
      <c r="A396" s="7" t="s">
        <v>899</v>
      </c>
      <c r="B396" s="7" t="s">
        <v>72</v>
      </c>
      <c r="C396" s="7" t="s">
        <v>8</v>
      </c>
      <c r="D396" s="8" t="s">
        <v>900</v>
      </c>
      <c r="E396" s="9" t="s">
        <v>1629</v>
      </c>
      <c r="F396" s="7" t="s">
        <v>1630</v>
      </c>
      <c r="G396" s="7" t="s">
        <v>75</v>
      </c>
      <c r="H396" s="7" t="s">
        <v>76</v>
      </c>
      <c r="I396" s="10">
        <v>0</v>
      </c>
      <c r="J396" s="10">
        <v>198750</v>
      </c>
      <c r="K396" s="10">
        <v>198750</v>
      </c>
      <c r="L396" s="10">
        <v>0</v>
      </c>
      <c r="M396" s="11">
        <f t="shared" si="6"/>
        <v>0</v>
      </c>
      <c r="N396" s="10">
        <v>849600</v>
      </c>
      <c r="O396" s="10">
        <v>0</v>
      </c>
    </row>
    <row r="397" spans="1:15" ht="102" x14ac:dyDescent="0.25">
      <c r="A397" s="7" t="s">
        <v>899</v>
      </c>
      <c r="B397" s="7" t="s">
        <v>72</v>
      </c>
      <c r="C397" s="7" t="s">
        <v>8</v>
      </c>
      <c r="D397" s="8" t="s">
        <v>915</v>
      </c>
      <c r="E397" s="9" t="s">
        <v>1631</v>
      </c>
      <c r="F397" s="7" t="s">
        <v>1632</v>
      </c>
      <c r="G397" s="7" t="s">
        <v>326</v>
      </c>
      <c r="H397" s="7" t="s">
        <v>1633</v>
      </c>
      <c r="I397" s="10">
        <v>0</v>
      </c>
      <c r="J397" s="10">
        <v>246280</v>
      </c>
      <c r="K397" s="10">
        <v>246280</v>
      </c>
      <c r="L397" s="10">
        <v>0</v>
      </c>
      <c r="M397" s="11">
        <f t="shared" si="6"/>
        <v>0</v>
      </c>
      <c r="N397" s="10">
        <v>1358320</v>
      </c>
      <c r="O397" s="10">
        <v>0</v>
      </c>
    </row>
    <row r="398" spans="1:15" ht="38.25" x14ac:dyDescent="0.25">
      <c r="A398" s="7" t="s">
        <v>899</v>
      </c>
      <c r="B398" s="7" t="s">
        <v>72</v>
      </c>
      <c r="C398" s="7" t="s">
        <v>8</v>
      </c>
      <c r="D398" s="8" t="s">
        <v>915</v>
      </c>
      <c r="E398" s="9" t="s">
        <v>1634</v>
      </c>
      <c r="F398" s="7" t="s">
        <v>1635</v>
      </c>
      <c r="G398" s="7" t="s">
        <v>799</v>
      </c>
      <c r="H398" s="7" t="s">
        <v>1636</v>
      </c>
      <c r="I398" s="10">
        <v>0</v>
      </c>
      <c r="J398" s="10">
        <v>249280</v>
      </c>
      <c r="K398" s="10">
        <v>249280</v>
      </c>
      <c r="L398" s="10">
        <v>0</v>
      </c>
      <c r="M398" s="11">
        <f t="shared" si="6"/>
        <v>0</v>
      </c>
      <c r="N398" s="10">
        <v>1541320</v>
      </c>
      <c r="O398" s="10">
        <v>0</v>
      </c>
    </row>
    <row r="399" spans="1:15" ht="102" x14ac:dyDescent="0.25">
      <c r="A399" s="7" t="s">
        <v>899</v>
      </c>
      <c r="B399" s="7" t="s">
        <v>72</v>
      </c>
      <c r="C399" s="7" t="s">
        <v>8</v>
      </c>
      <c r="D399" s="8" t="s">
        <v>915</v>
      </c>
      <c r="E399" s="9" t="s">
        <v>1637</v>
      </c>
      <c r="F399" s="7" t="s">
        <v>1638</v>
      </c>
      <c r="G399" s="7" t="s">
        <v>75</v>
      </c>
      <c r="H399" s="7" t="s">
        <v>1639</v>
      </c>
      <c r="I399" s="10">
        <v>0</v>
      </c>
      <c r="J399" s="10">
        <v>246280</v>
      </c>
      <c r="K399" s="10">
        <v>246280</v>
      </c>
      <c r="L399" s="10">
        <v>0</v>
      </c>
      <c r="M399" s="11">
        <f t="shared" si="6"/>
        <v>0</v>
      </c>
      <c r="N399" s="10">
        <v>1136320</v>
      </c>
      <c r="O399" s="10">
        <v>0</v>
      </c>
    </row>
    <row r="400" spans="1:15" ht="25.5" x14ac:dyDescent="0.25">
      <c r="A400" s="7" t="s">
        <v>899</v>
      </c>
      <c r="B400" s="7" t="s">
        <v>79</v>
      </c>
      <c r="C400" s="7" t="s">
        <v>8</v>
      </c>
      <c r="D400" s="8" t="s">
        <v>915</v>
      </c>
      <c r="E400" s="9" t="s">
        <v>934</v>
      </c>
      <c r="F400" s="7" t="s">
        <v>935</v>
      </c>
      <c r="G400" s="7" t="s">
        <v>87</v>
      </c>
      <c r="H400" s="7" t="s">
        <v>87</v>
      </c>
      <c r="I400" s="10">
        <v>1138577</v>
      </c>
      <c r="J400" s="10">
        <v>1138577</v>
      </c>
      <c r="K400" s="10">
        <v>1138577</v>
      </c>
      <c r="L400" s="10">
        <v>175266.58300000001</v>
      </c>
      <c r="M400" s="11">
        <f t="shared" si="6"/>
        <v>0.15393476506200285</v>
      </c>
      <c r="N400" s="10">
        <v>693522</v>
      </c>
      <c r="O400" s="10">
        <v>0</v>
      </c>
    </row>
    <row r="401" spans="1:15" ht="25.5" x14ac:dyDescent="0.25">
      <c r="A401" s="7" t="s">
        <v>899</v>
      </c>
      <c r="B401" s="7" t="s">
        <v>79</v>
      </c>
      <c r="C401" s="7" t="s">
        <v>8</v>
      </c>
      <c r="D401" s="8" t="s">
        <v>915</v>
      </c>
      <c r="E401" s="9" t="s">
        <v>1659</v>
      </c>
      <c r="F401" s="7" t="s">
        <v>1660</v>
      </c>
      <c r="G401" s="7" t="s">
        <v>12</v>
      </c>
      <c r="H401" s="7" t="s">
        <v>13</v>
      </c>
      <c r="I401" s="10">
        <v>0</v>
      </c>
      <c r="J401" s="10">
        <v>690351</v>
      </c>
      <c r="K401" s="10">
        <v>690351</v>
      </c>
      <c r="L401" s="10">
        <v>369.81700000000001</v>
      </c>
      <c r="M401" s="11">
        <f t="shared" si="6"/>
        <v>5.3569416137587986E-4</v>
      </c>
      <c r="N401" s="10">
        <v>1230161</v>
      </c>
      <c r="O401" s="10">
        <v>0</v>
      </c>
    </row>
    <row r="402" spans="1:15" ht="25.5" x14ac:dyDescent="0.25">
      <c r="A402" s="7" t="s">
        <v>899</v>
      </c>
      <c r="B402" s="7" t="s">
        <v>79</v>
      </c>
      <c r="C402" s="7" t="s">
        <v>8</v>
      </c>
      <c r="D402" s="8" t="s">
        <v>900</v>
      </c>
      <c r="E402" s="9" t="s">
        <v>936</v>
      </c>
      <c r="F402" s="7" t="s">
        <v>937</v>
      </c>
      <c r="G402" s="7" t="s">
        <v>354</v>
      </c>
      <c r="H402" s="7" t="s">
        <v>354</v>
      </c>
      <c r="I402" s="10">
        <v>1799713</v>
      </c>
      <c r="J402" s="10">
        <v>1799813</v>
      </c>
      <c r="K402" s="10">
        <v>1799813</v>
      </c>
      <c r="L402" s="10">
        <v>221.89</v>
      </c>
      <c r="M402" s="11">
        <f t="shared" si="6"/>
        <v>1.232850301670229E-4</v>
      </c>
      <c r="N402" s="10">
        <v>1065148</v>
      </c>
      <c r="O402" s="10">
        <v>0</v>
      </c>
    </row>
    <row r="403" spans="1:15" ht="102" x14ac:dyDescent="0.25">
      <c r="A403" s="7" t="s">
        <v>899</v>
      </c>
      <c r="B403" s="7" t="s">
        <v>79</v>
      </c>
      <c r="C403" s="7" t="s">
        <v>8</v>
      </c>
      <c r="D403" s="8" t="s">
        <v>915</v>
      </c>
      <c r="E403" s="9" t="s">
        <v>1640</v>
      </c>
      <c r="F403" s="7" t="s">
        <v>1641</v>
      </c>
      <c r="G403" s="7" t="s">
        <v>348</v>
      </c>
      <c r="H403" s="7" t="s">
        <v>1642</v>
      </c>
      <c r="I403" s="10">
        <v>0</v>
      </c>
      <c r="J403" s="10">
        <v>500500</v>
      </c>
      <c r="K403" s="10">
        <v>500500</v>
      </c>
      <c r="L403" s="10">
        <v>124.58499999999999</v>
      </c>
      <c r="M403" s="11">
        <f t="shared" si="6"/>
        <v>2.4892107892107891E-4</v>
      </c>
      <c r="N403" s="10">
        <v>250000</v>
      </c>
      <c r="O403" s="10">
        <v>0</v>
      </c>
    </row>
    <row r="404" spans="1:15" ht="25.5" x14ac:dyDescent="0.25">
      <c r="A404" s="7" t="s">
        <v>899</v>
      </c>
      <c r="B404" s="7" t="s">
        <v>88</v>
      </c>
      <c r="C404" s="7" t="s">
        <v>8</v>
      </c>
      <c r="D404" s="8" t="s">
        <v>900</v>
      </c>
      <c r="E404" s="9" t="s">
        <v>938</v>
      </c>
      <c r="F404" s="7" t="s">
        <v>939</v>
      </c>
      <c r="G404" s="7" t="s">
        <v>97</v>
      </c>
      <c r="H404" s="7" t="s">
        <v>98</v>
      </c>
      <c r="I404" s="10">
        <v>18001578</v>
      </c>
      <c r="J404" s="10">
        <v>3868538</v>
      </c>
      <c r="K404" s="10">
        <v>3868538</v>
      </c>
      <c r="L404" s="10">
        <v>239477.04200000002</v>
      </c>
      <c r="M404" s="11">
        <f t="shared" si="6"/>
        <v>6.1903758474131577E-2</v>
      </c>
      <c r="N404" s="10">
        <v>17883413</v>
      </c>
      <c r="O404" s="10">
        <v>4592204</v>
      </c>
    </row>
    <row r="405" spans="1:15" ht="38.25" x14ac:dyDescent="0.25">
      <c r="A405" s="7" t="s">
        <v>899</v>
      </c>
      <c r="B405" s="7" t="s">
        <v>88</v>
      </c>
      <c r="C405" s="7" t="s">
        <v>8</v>
      </c>
      <c r="D405" s="8" t="s">
        <v>915</v>
      </c>
      <c r="E405" s="9" t="s">
        <v>1643</v>
      </c>
      <c r="F405" s="7" t="s">
        <v>1644</v>
      </c>
      <c r="G405" s="7" t="s">
        <v>834</v>
      </c>
      <c r="H405" s="7" t="s">
        <v>945</v>
      </c>
      <c r="I405" s="10">
        <v>0</v>
      </c>
      <c r="J405" s="10">
        <v>180428</v>
      </c>
      <c r="K405" s="10">
        <v>180428</v>
      </c>
      <c r="L405" s="10">
        <v>0</v>
      </c>
      <c r="M405" s="11">
        <f t="shared" si="6"/>
        <v>0</v>
      </c>
      <c r="N405" s="10">
        <v>384263</v>
      </c>
      <c r="O405" s="10">
        <v>0</v>
      </c>
    </row>
    <row r="406" spans="1:15" ht="25.5" x14ac:dyDescent="0.25">
      <c r="A406" s="7" t="s">
        <v>899</v>
      </c>
      <c r="B406" s="7" t="s">
        <v>88</v>
      </c>
      <c r="C406" s="7" t="s">
        <v>8</v>
      </c>
      <c r="D406" s="8" t="s">
        <v>921</v>
      </c>
      <c r="E406" s="9" t="s">
        <v>940</v>
      </c>
      <c r="F406" s="7" t="s">
        <v>941</v>
      </c>
      <c r="G406" s="7" t="s">
        <v>831</v>
      </c>
      <c r="H406" s="7" t="s">
        <v>942</v>
      </c>
      <c r="I406" s="10">
        <v>267139</v>
      </c>
      <c r="J406" s="10">
        <v>0</v>
      </c>
      <c r="K406" s="10">
        <v>0</v>
      </c>
      <c r="L406" s="10">
        <v>0</v>
      </c>
      <c r="M406" s="11" t="str">
        <f t="shared" si="6"/>
        <v>-</v>
      </c>
      <c r="N406" s="10">
        <v>0</v>
      </c>
      <c r="O406" s="10">
        <v>0</v>
      </c>
    </row>
    <row r="407" spans="1:15" ht="25.5" x14ac:dyDescent="0.25">
      <c r="A407" s="7" t="s">
        <v>899</v>
      </c>
      <c r="B407" s="7" t="s">
        <v>88</v>
      </c>
      <c r="C407" s="7" t="s">
        <v>8</v>
      </c>
      <c r="D407" s="8" t="s">
        <v>915</v>
      </c>
      <c r="E407" s="9" t="s">
        <v>943</v>
      </c>
      <c r="F407" s="7" t="s">
        <v>944</v>
      </c>
      <c r="G407" s="7" t="s">
        <v>834</v>
      </c>
      <c r="H407" s="7" t="s">
        <v>945</v>
      </c>
      <c r="I407" s="10">
        <v>439391</v>
      </c>
      <c r="J407" s="10">
        <v>532909</v>
      </c>
      <c r="K407" s="10">
        <v>532909</v>
      </c>
      <c r="L407" s="10">
        <v>123.65300000000001</v>
      </c>
      <c r="M407" s="11">
        <f t="shared" si="6"/>
        <v>2.3203398704093947E-4</v>
      </c>
      <c r="N407" s="10">
        <v>1504048</v>
      </c>
      <c r="O407" s="10">
        <v>0</v>
      </c>
    </row>
    <row r="408" spans="1:15" ht="38.25" x14ac:dyDescent="0.25">
      <c r="A408" s="7" t="s">
        <v>899</v>
      </c>
      <c r="B408" s="7" t="s">
        <v>88</v>
      </c>
      <c r="C408" s="7" t="s">
        <v>8</v>
      </c>
      <c r="D408" s="8" t="s">
        <v>915</v>
      </c>
      <c r="E408" s="9" t="s">
        <v>1645</v>
      </c>
      <c r="F408" s="7" t="s">
        <v>1646</v>
      </c>
      <c r="G408" s="7" t="s">
        <v>834</v>
      </c>
      <c r="H408" s="7" t="s">
        <v>856</v>
      </c>
      <c r="I408" s="10">
        <v>0</v>
      </c>
      <c r="J408" s="10">
        <v>328446</v>
      </c>
      <c r="K408" s="10">
        <v>328446</v>
      </c>
      <c r="L408" s="10">
        <v>0</v>
      </c>
      <c r="M408" s="11">
        <f t="shared" si="6"/>
        <v>0</v>
      </c>
      <c r="N408" s="10">
        <v>0</v>
      </c>
      <c r="O408" s="10">
        <v>0</v>
      </c>
    </row>
    <row r="409" spans="1:15" ht="25.5" x14ac:dyDescent="0.25">
      <c r="A409" s="7" t="s">
        <v>899</v>
      </c>
      <c r="B409" s="7" t="s">
        <v>7</v>
      </c>
      <c r="C409" s="7" t="s">
        <v>101</v>
      </c>
      <c r="D409" s="8" t="s">
        <v>946</v>
      </c>
      <c r="E409" s="9" t="s">
        <v>947</v>
      </c>
      <c r="F409" s="7" t="s">
        <v>948</v>
      </c>
      <c r="G409" s="7" t="s">
        <v>12</v>
      </c>
      <c r="H409" s="7" t="s">
        <v>13</v>
      </c>
      <c r="I409" s="10">
        <v>328666</v>
      </c>
      <c r="J409" s="10">
        <v>173486</v>
      </c>
      <c r="K409" s="10">
        <v>173486</v>
      </c>
      <c r="L409" s="10">
        <v>37189.26</v>
      </c>
      <c r="M409" s="11">
        <f t="shared" si="6"/>
        <v>0.21436461731782394</v>
      </c>
      <c r="N409" s="10">
        <v>220467</v>
      </c>
      <c r="O409" s="10">
        <v>0</v>
      </c>
    </row>
    <row r="410" spans="1:15" ht="25.5" x14ac:dyDescent="0.25">
      <c r="A410" s="7" t="s">
        <v>899</v>
      </c>
      <c r="B410" s="7" t="s">
        <v>7</v>
      </c>
      <c r="C410" s="7" t="s">
        <v>101</v>
      </c>
      <c r="D410" s="8" t="s">
        <v>946</v>
      </c>
      <c r="E410" s="9" t="s">
        <v>949</v>
      </c>
      <c r="F410" s="7" t="s">
        <v>950</v>
      </c>
      <c r="G410" s="7" t="s">
        <v>12</v>
      </c>
      <c r="H410" s="7" t="s">
        <v>13</v>
      </c>
      <c r="I410" s="10">
        <v>452126</v>
      </c>
      <c r="J410" s="10">
        <v>353472</v>
      </c>
      <c r="K410" s="10">
        <v>353472</v>
      </c>
      <c r="L410" s="10">
        <v>43345.75</v>
      </c>
      <c r="M410" s="11">
        <f t="shared" si="6"/>
        <v>0.12262852503168568</v>
      </c>
      <c r="N410" s="10">
        <v>89319</v>
      </c>
      <c r="O410" s="10">
        <v>0</v>
      </c>
    </row>
    <row r="411" spans="1:15" ht="25.5" x14ac:dyDescent="0.25">
      <c r="A411" s="7" t="s">
        <v>899</v>
      </c>
      <c r="B411" s="7" t="s">
        <v>7</v>
      </c>
      <c r="C411" s="7" t="s">
        <v>101</v>
      </c>
      <c r="D411" s="8" t="s">
        <v>946</v>
      </c>
      <c r="E411" s="9" t="s">
        <v>951</v>
      </c>
      <c r="F411" s="7" t="s">
        <v>952</v>
      </c>
      <c r="G411" s="7" t="s">
        <v>12</v>
      </c>
      <c r="H411" s="7" t="s">
        <v>13</v>
      </c>
      <c r="I411" s="10">
        <v>283744</v>
      </c>
      <c r="J411" s="10">
        <v>125000</v>
      </c>
      <c r="K411" s="10">
        <v>125000</v>
      </c>
      <c r="L411" s="10">
        <v>30849</v>
      </c>
      <c r="M411" s="11">
        <f t="shared" si="6"/>
        <v>0.24679200000000001</v>
      </c>
      <c r="N411" s="10">
        <v>182000</v>
      </c>
      <c r="O411" s="10">
        <v>0</v>
      </c>
    </row>
    <row r="412" spans="1:15" ht="25.5" x14ac:dyDescent="0.25">
      <c r="A412" s="7" t="s">
        <v>899</v>
      </c>
      <c r="B412" s="7" t="s">
        <v>7</v>
      </c>
      <c r="C412" s="7" t="s">
        <v>101</v>
      </c>
      <c r="D412" s="8" t="s">
        <v>946</v>
      </c>
      <c r="E412" s="9" t="s">
        <v>953</v>
      </c>
      <c r="F412" s="7" t="s">
        <v>954</v>
      </c>
      <c r="G412" s="7" t="s">
        <v>12</v>
      </c>
      <c r="H412" s="7" t="s">
        <v>13</v>
      </c>
      <c r="I412" s="10">
        <v>397197</v>
      </c>
      <c r="J412" s="10">
        <v>175000</v>
      </c>
      <c r="K412" s="10">
        <v>175000</v>
      </c>
      <c r="L412" s="10">
        <v>42781.137000000002</v>
      </c>
      <c r="M412" s="11">
        <f t="shared" si="6"/>
        <v>0.24446364000000001</v>
      </c>
      <c r="N412" s="10">
        <v>263105</v>
      </c>
      <c r="O412" s="10">
        <v>0</v>
      </c>
    </row>
    <row r="413" spans="1:15" ht="25.5" x14ac:dyDescent="0.25">
      <c r="A413" s="7" t="s">
        <v>899</v>
      </c>
      <c r="B413" s="7" t="s">
        <v>7</v>
      </c>
      <c r="C413" s="7" t="s">
        <v>101</v>
      </c>
      <c r="D413" s="8" t="s">
        <v>946</v>
      </c>
      <c r="E413" s="9" t="s">
        <v>955</v>
      </c>
      <c r="F413" s="7" t="s">
        <v>956</v>
      </c>
      <c r="G413" s="7" t="s">
        <v>12</v>
      </c>
      <c r="H413" s="7" t="s">
        <v>13</v>
      </c>
      <c r="I413" s="10">
        <v>313224</v>
      </c>
      <c r="J413" s="10">
        <v>160224</v>
      </c>
      <c r="K413" s="10">
        <v>160224</v>
      </c>
      <c r="L413" s="10">
        <v>40126.656999999999</v>
      </c>
      <c r="M413" s="11">
        <f t="shared" si="6"/>
        <v>0.25044098886558819</v>
      </c>
      <c r="N413" s="10">
        <v>235000</v>
      </c>
      <c r="O413" s="10">
        <v>0</v>
      </c>
    </row>
    <row r="414" spans="1:15" ht="25.5" x14ac:dyDescent="0.25">
      <c r="A414" s="7" t="s">
        <v>899</v>
      </c>
      <c r="B414" s="7" t="s">
        <v>7</v>
      </c>
      <c r="C414" s="7" t="s">
        <v>8</v>
      </c>
      <c r="D414" s="8" t="s">
        <v>915</v>
      </c>
      <c r="E414" s="9" t="s">
        <v>1583</v>
      </c>
      <c r="F414" s="7" t="s">
        <v>1584</v>
      </c>
      <c r="G414" s="7" t="s">
        <v>1585</v>
      </c>
      <c r="H414" s="7" t="s">
        <v>13</v>
      </c>
      <c r="I414" s="10">
        <v>0</v>
      </c>
      <c r="J414" s="10">
        <v>1261600</v>
      </c>
      <c r="K414" s="10">
        <v>1261600</v>
      </c>
      <c r="L414" s="10">
        <v>111499.484</v>
      </c>
      <c r="M414" s="11">
        <f t="shared" si="6"/>
        <v>8.8379426125554855E-2</v>
      </c>
      <c r="N414" s="10">
        <v>391200</v>
      </c>
      <c r="O414" s="10">
        <v>0</v>
      </c>
    </row>
    <row r="415" spans="1:15" ht="25.5" x14ac:dyDescent="0.25">
      <c r="A415" s="7" t="s">
        <v>957</v>
      </c>
      <c r="B415" s="7" t="s">
        <v>7</v>
      </c>
      <c r="C415" s="7" t="s">
        <v>8</v>
      </c>
      <c r="D415" s="8" t="s">
        <v>946</v>
      </c>
      <c r="E415" s="9" t="s">
        <v>958</v>
      </c>
      <c r="F415" s="7" t="s">
        <v>11</v>
      </c>
      <c r="G415" s="7" t="s">
        <v>12</v>
      </c>
      <c r="H415" s="7" t="s">
        <v>13</v>
      </c>
      <c r="I415" s="10">
        <v>180749</v>
      </c>
      <c r="J415" s="10">
        <v>0</v>
      </c>
      <c r="K415" s="10">
        <v>0</v>
      </c>
      <c r="L415" s="10">
        <v>0</v>
      </c>
      <c r="M415" s="11" t="str">
        <f t="shared" si="6"/>
        <v>-</v>
      </c>
      <c r="N415" s="10">
        <v>0</v>
      </c>
      <c r="O415" s="10">
        <v>0</v>
      </c>
    </row>
    <row r="416" spans="1:15" x14ac:dyDescent="0.25">
      <c r="A416" s="7" t="s">
        <v>959</v>
      </c>
      <c r="B416" s="7" t="s">
        <v>19</v>
      </c>
      <c r="C416" s="7" t="s">
        <v>8</v>
      </c>
      <c r="D416" s="8" t="s">
        <v>19</v>
      </c>
      <c r="E416" s="9" t="s">
        <v>20</v>
      </c>
      <c r="F416" s="7" t="s">
        <v>21</v>
      </c>
      <c r="G416" s="7" t="s">
        <v>19</v>
      </c>
      <c r="H416" s="7" t="s">
        <v>19</v>
      </c>
      <c r="I416" s="10">
        <v>0</v>
      </c>
      <c r="J416" s="10">
        <v>8213934</v>
      </c>
      <c r="K416" s="10">
        <v>0</v>
      </c>
      <c r="L416" s="10">
        <v>0</v>
      </c>
      <c r="M416" s="11">
        <f t="shared" si="6"/>
        <v>0</v>
      </c>
      <c r="N416" s="10">
        <v>0</v>
      </c>
      <c r="O416" s="10">
        <v>0</v>
      </c>
    </row>
    <row r="417" spans="1:15" ht="38.25" x14ac:dyDescent="0.25">
      <c r="A417" s="7" t="s">
        <v>959</v>
      </c>
      <c r="B417" s="7" t="s">
        <v>100</v>
      </c>
      <c r="C417" s="7" t="s">
        <v>8</v>
      </c>
      <c r="D417" s="8" t="s">
        <v>960</v>
      </c>
      <c r="E417" s="9" t="s">
        <v>961</v>
      </c>
      <c r="F417" s="7" t="s">
        <v>962</v>
      </c>
      <c r="G417" s="7" t="s">
        <v>105</v>
      </c>
      <c r="H417" s="7" t="s">
        <v>105</v>
      </c>
      <c r="I417" s="10">
        <v>1053686</v>
      </c>
      <c r="J417" s="10">
        <v>0</v>
      </c>
      <c r="K417" s="10">
        <v>0</v>
      </c>
      <c r="L417" s="10">
        <v>0</v>
      </c>
      <c r="M417" s="11" t="str">
        <f t="shared" si="6"/>
        <v>-</v>
      </c>
      <c r="N417" s="10">
        <v>0</v>
      </c>
      <c r="O417" s="10">
        <v>0</v>
      </c>
    </row>
    <row r="418" spans="1:15" ht="38.25" x14ac:dyDescent="0.25">
      <c r="A418" s="7" t="s">
        <v>959</v>
      </c>
      <c r="B418" s="7" t="s">
        <v>100</v>
      </c>
      <c r="C418" s="7" t="s">
        <v>8</v>
      </c>
      <c r="D418" s="8" t="s">
        <v>960</v>
      </c>
      <c r="E418" s="9" t="s">
        <v>1713</v>
      </c>
      <c r="F418" s="7" t="s">
        <v>1714</v>
      </c>
      <c r="G418" s="7" t="s">
        <v>385</v>
      </c>
      <c r="H418" s="7" t="s">
        <v>386</v>
      </c>
      <c r="I418" s="10">
        <v>0</v>
      </c>
      <c r="J418" s="10">
        <v>217655</v>
      </c>
      <c r="K418" s="10">
        <v>217655</v>
      </c>
      <c r="L418" s="10">
        <v>0</v>
      </c>
      <c r="M418" s="11">
        <f t="shared" si="6"/>
        <v>0</v>
      </c>
      <c r="N418" s="10">
        <v>0</v>
      </c>
      <c r="O418" s="10">
        <v>0</v>
      </c>
    </row>
    <row r="419" spans="1:15" ht="25.5" x14ac:dyDescent="0.25">
      <c r="A419" s="7" t="s">
        <v>959</v>
      </c>
      <c r="B419" s="7" t="s">
        <v>135</v>
      </c>
      <c r="C419" s="7" t="s">
        <v>8</v>
      </c>
      <c r="D419" s="8" t="s">
        <v>963</v>
      </c>
      <c r="E419" s="9" t="s">
        <v>964</v>
      </c>
      <c r="F419" s="7" t="s">
        <v>965</v>
      </c>
      <c r="G419" s="7" t="s">
        <v>440</v>
      </c>
      <c r="H419" s="7" t="s">
        <v>966</v>
      </c>
      <c r="I419" s="10">
        <v>1274930</v>
      </c>
      <c r="J419" s="10">
        <v>0</v>
      </c>
      <c r="K419" s="10">
        <v>0</v>
      </c>
      <c r="L419" s="10">
        <v>0</v>
      </c>
      <c r="M419" s="11" t="str">
        <f t="shared" si="6"/>
        <v>-</v>
      </c>
      <c r="N419" s="10">
        <v>0</v>
      </c>
      <c r="O419" s="10">
        <v>0</v>
      </c>
    </row>
    <row r="420" spans="1:15" ht="25.5" x14ac:dyDescent="0.25">
      <c r="A420" s="7" t="s">
        <v>959</v>
      </c>
      <c r="B420" s="7" t="s">
        <v>135</v>
      </c>
      <c r="C420" s="7" t="s">
        <v>8</v>
      </c>
      <c r="D420" s="8" t="s">
        <v>967</v>
      </c>
      <c r="E420" s="9" t="s">
        <v>968</v>
      </c>
      <c r="F420" s="7" t="s">
        <v>969</v>
      </c>
      <c r="G420" s="7" t="s">
        <v>440</v>
      </c>
      <c r="H420" s="7" t="s">
        <v>966</v>
      </c>
      <c r="I420" s="10">
        <v>435839</v>
      </c>
      <c r="J420" s="10">
        <v>591530</v>
      </c>
      <c r="K420" s="10">
        <v>591530</v>
      </c>
      <c r="L420" s="10">
        <v>8346.8610000000008</v>
      </c>
      <c r="M420" s="11">
        <f t="shared" si="6"/>
        <v>1.4110630061028183E-2</v>
      </c>
      <c r="N420" s="10">
        <v>159156</v>
      </c>
      <c r="O420" s="10">
        <v>0</v>
      </c>
    </row>
    <row r="421" spans="1:15" ht="25.5" x14ac:dyDescent="0.25">
      <c r="A421" s="7" t="s">
        <v>959</v>
      </c>
      <c r="B421" s="7" t="s">
        <v>135</v>
      </c>
      <c r="C421" s="7" t="s">
        <v>8</v>
      </c>
      <c r="D421" s="8" t="s">
        <v>963</v>
      </c>
      <c r="E421" s="9" t="s">
        <v>1268</v>
      </c>
      <c r="F421" s="7" t="s">
        <v>1269</v>
      </c>
      <c r="G421" s="7" t="s">
        <v>138</v>
      </c>
      <c r="H421" s="7" t="s">
        <v>152</v>
      </c>
      <c r="I421" s="10">
        <v>0</v>
      </c>
      <c r="J421" s="10">
        <v>221712</v>
      </c>
      <c r="K421" s="10">
        <v>221712</v>
      </c>
      <c r="L421" s="10">
        <v>74.820999999999998</v>
      </c>
      <c r="M421" s="11">
        <f t="shared" si="6"/>
        <v>3.3746932958071734E-4</v>
      </c>
      <c r="N421" s="10">
        <v>0</v>
      </c>
      <c r="O421" s="10">
        <v>0</v>
      </c>
    </row>
    <row r="422" spans="1:15" ht="25.5" x14ac:dyDescent="0.25">
      <c r="A422" s="7" t="s">
        <v>959</v>
      </c>
      <c r="B422" s="7" t="s">
        <v>135</v>
      </c>
      <c r="C422" s="7" t="s">
        <v>8</v>
      </c>
      <c r="D422" s="8" t="s">
        <v>967</v>
      </c>
      <c r="E422" s="9" t="s">
        <v>1586</v>
      </c>
      <c r="F422" s="7" t="s">
        <v>1587</v>
      </c>
      <c r="G422" s="7" t="s">
        <v>440</v>
      </c>
      <c r="H422" s="7" t="s">
        <v>441</v>
      </c>
      <c r="I422" s="10">
        <v>0</v>
      </c>
      <c r="J422" s="10">
        <v>401352</v>
      </c>
      <c r="K422" s="10">
        <v>401352</v>
      </c>
      <c r="L422" s="10">
        <v>70.884</v>
      </c>
      <c r="M422" s="11">
        <f t="shared" si="6"/>
        <v>1.766130478981044E-4</v>
      </c>
      <c r="N422" s="10">
        <v>655093</v>
      </c>
      <c r="O422" s="10">
        <v>0</v>
      </c>
    </row>
    <row r="423" spans="1:15" ht="25.5" x14ac:dyDescent="0.25">
      <c r="A423" s="7" t="s">
        <v>959</v>
      </c>
      <c r="B423" s="7" t="s">
        <v>35</v>
      </c>
      <c r="C423" s="7" t="s">
        <v>8</v>
      </c>
      <c r="D423" s="8" t="s">
        <v>967</v>
      </c>
      <c r="E423" s="9" t="s">
        <v>970</v>
      </c>
      <c r="F423" s="7" t="s">
        <v>971</v>
      </c>
      <c r="G423" s="7" t="s">
        <v>972</v>
      </c>
      <c r="H423" s="7" t="s">
        <v>973</v>
      </c>
      <c r="I423" s="10">
        <v>519681</v>
      </c>
      <c r="J423" s="10">
        <v>467208</v>
      </c>
      <c r="K423" s="10">
        <v>467208</v>
      </c>
      <c r="L423" s="10">
        <v>419370.05300000001</v>
      </c>
      <c r="M423" s="11">
        <f t="shared" si="6"/>
        <v>0.89760888726220445</v>
      </c>
      <c r="N423" s="10">
        <v>0</v>
      </c>
      <c r="O423" s="10">
        <v>0</v>
      </c>
    </row>
    <row r="424" spans="1:15" ht="38.25" x14ac:dyDescent="0.25">
      <c r="A424" s="7" t="s">
        <v>959</v>
      </c>
      <c r="B424" s="7" t="s">
        <v>35</v>
      </c>
      <c r="C424" s="7" t="s">
        <v>8</v>
      </c>
      <c r="D424" s="8" t="s">
        <v>960</v>
      </c>
      <c r="E424" s="9" t="s">
        <v>1270</v>
      </c>
      <c r="F424" s="7" t="s">
        <v>1271</v>
      </c>
      <c r="G424" s="7" t="s">
        <v>972</v>
      </c>
      <c r="H424" s="7" t="s">
        <v>1272</v>
      </c>
      <c r="I424" s="10">
        <v>0</v>
      </c>
      <c r="J424" s="10">
        <v>81293</v>
      </c>
      <c r="K424" s="10">
        <v>81293</v>
      </c>
      <c r="L424" s="10">
        <v>0</v>
      </c>
      <c r="M424" s="11">
        <f t="shared" si="6"/>
        <v>0</v>
      </c>
      <c r="N424" s="10">
        <v>0</v>
      </c>
      <c r="O424" s="10">
        <v>0</v>
      </c>
    </row>
    <row r="425" spans="1:15" ht="38.25" x14ac:dyDescent="0.25">
      <c r="A425" s="7" t="s">
        <v>959</v>
      </c>
      <c r="B425" s="7" t="s">
        <v>35</v>
      </c>
      <c r="C425" s="7" t="s">
        <v>8</v>
      </c>
      <c r="D425" s="8" t="s">
        <v>960</v>
      </c>
      <c r="E425" s="9" t="s">
        <v>1273</v>
      </c>
      <c r="F425" s="7" t="s">
        <v>1274</v>
      </c>
      <c r="G425" s="7" t="s">
        <v>972</v>
      </c>
      <c r="H425" s="7" t="s">
        <v>1275</v>
      </c>
      <c r="I425" s="10">
        <v>0</v>
      </c>
      <c r="J425" s="10">
        <v>120000</v>
      </c>
      <c r="K425" s="10">
        <v>120000</v>
      </c>
      <c r="L425" s="10">
        <v>102045.5</v>
      </c>
      <c r="M425" s="11">
        <f t="shared" si="6"/>
        <v>0.85037916666666669</v>
      </c>
      <c r="N425" s="10">
        <v>0</v>
      </c>
      <c r="O425" s="10">
        <v>0</v>
      </c>
    </row>
    <row r="426" spans="1:15" ht="25.5" x14ac:dyDescent="0.25">
      <c r="A426" s="7" t="s">
        <v>959</v>
      </c>
      <c r="B426" s="7" t="s">
        <v>161</v>
      </c>
      <c r="C426" s="7" t="s">
        <v>8</v>
      </c>
      <c r="D426" s="8" t="s">
        <v>967</v>
      </c>
      <c r="E426" s="9" t="s">
        <v>974</v>
      </c>
      <c r="F426" s="7" t="s">
        <v>975</v>
      </c>
      <c r="G426" s="7" t="s">
        <v>473</v>
      </c>
      <c r="H426" s="7" t="s">
        <v>13</v>
      </c>
      <c r="I426" s="10">
        <v>2762795</v>
      </c>
      <c r="J426" s="10">
        <v>0</v>
      </c>
      <c r="K426" s="10">
        <v>0</v>
      </c>
      <c r="L426" s="10">
        <v>0</v>
      </c>
      <c r="M426" s="11" t="str">
        <f t="shared" si="6"/>
        <v>-</v>
      </c>
      <c r="N426" s="10">
        <v>0</v>
      </c>
      <c r="O426" s="10">
        <v>0</v>
      </c>
    </row>
    <row r="427" spans="1:15" ht="25.5" x14ac:dyDescent="0.25">
      <c r="A427" s="7" t="s">
        <v>959</v>
      </c>
      <c r="B427" s="7" t="s">
        <v>161</v>
      </c>
      <c r="C427" s="7" t="s">
        <v>8</v>
      </c>
      <c r="D427" s="8" t="s">
        <v>967</v>
      </c>
      <c r="E427" s="9" t="s">
        <v>976</v>
      </c>
      <c r="F427" s="7" t="s">
        <v>977</v>
      </c>
      <c r="G427" s="7" t="s">
        <v>473</v>
      </c>
      <c r="H427" s="7" t="s">
        <v>474</v>
      </c>
      <c r="I427" s="10">
        <v>1585113</v>
      </c>
      <c r="J427" s="10">
        <v>1585113</v>
      </c>
      <c r="K427" s="10">
        <v>1585113</v>
      </c>
      <c r="L427" s="10">
        <v>801488.62399999995</v>
      </c>
      <c r="M427" s="11">
        <f t="shared" si="6"/>
        <v>0.50563500772500125</v>
      </c>
      <c r="N427" s="10">
        <v>1222402</v>
      </c>
      <c r="O427" s="10">
        <v>0</v>
      </c>
    </row>
    <row r="428" spans="1:15" ht="38.25" x14ac:dyDescent="0.25">
      <c r="A428" s="7" t="s">
        <v>959</v>
      </c>
      <c r="B428" s="7" t="s">
        <v>161</v>
      </c>
      <c r="C428" s="7" t="s">
        <v>8</v>
      </c>
      <c r="D428" s="8" t="s">
        <v>960</v>
      </c>
      <c r="E428" s="9" t="s">
        <v>1276</v>
      </c>
      <c r="F428" s="7" t="s">
        <v>1277</v>
      </c>
      <c r="G428" s="7" t="s">
        <v>469</v>
      </c>
      <c r="H428" s="7" t="s">
        <v>470</v>
      </c>
      <c r="I428" s="10">
        <v>0</v>
      </c>
      <c r="J428" s="10">
        <v>57250</v>
      </c>
      <c r="K428" s="10">
        <v>57250</v>
      </c>
      <c r="L428" s="10">
        <v>0</v>
      </c>
      <c r="M428" s="11">
        <f t="shared" si="6"/>
        <v>0</v>
      </c>
      <c r="N428" s="10">
        <v>0</v>
      </c>
      <c r="O428" s="10">
        <v>0</v>
      </c>
    </row>
    <row r="429" spans="1:15" ht="38.25" x14ac:dyDescent="0.25">
      <c r="A429" s="7" t="s">
        <v>959</v>
      </c>
      <c r="B429" s="7" t="s">
        <v>161</v>
      </c>
      <c r="C429" s="7" t="s">
        <v>8</v>
      </c>
      <c r="D429" s="8" t="s">
        <v>960</v>
      </c>
      <c r="E429" s="9" t="s">
        <v>1278</v>
      </c>
      <c r="F429" s="7" t="s">
        <v>1279</v>
      </c>
      <c r="G429" s="7" t="s">
        <v>469</v>
      </c>
      <c r="H429" s="7" t="s">
        <v>484</v>
      </c>
      <c r="I429" s="10">
        <v>0</v>
      </c>
      <c r="J429" s="10">
        <v>57250</v>
      </c>
      <c r="K429" s="10">
        <v>57250</v>
      </c>
      <c r="L429" s="10">
        <v>0</v>
      </c>
      <c r="M429" s="11">
        <f t="shared" si="6"/>
        <v>0</v>
      </c>
      <c r="N429" s="10">
        <v>0</v>
      </c>
      <c r="O429" s="10">
        <v>0</v>
      </c>
    </row>
    <row r="430" spans="1:15" ht="38.25" x14ac:dyDescent="0.25">
      <c r="A430" s="7" t="s">
        <v>959</v>
      </c>
      <c r="B430" s="7" t="s">
        <v>161</v>
      </c>
      <c r="C430" s="7" t="s">
        <v>8</v>
      </c>
      <c r="D430" s="8" t="s">
        <v>960</v>
      </c>
      <c r="E430" s="9" t="s">
        <v>1509</v>
      </c>
      <c r="F430" s="7" t="s">
        <v>1510</v>
      </c>
      <c r="G430" s="7" t="s">
        <v>12</v>
      </c>
      <c r="H430" s="7" t="s">
        <v>13</v>
      </c>
      <c r="I430" s="10">
        <v>0</v>
      </c>
      <c r="J430" s="10">
        <v>4324792</v>
      </c>
      <c r="K430" s="10">
        <v>4324792</v>
      </c>
      <c r="L430" s="10">
        <v>1434269.797</v>
      </c>
      <c r="M430" s="11">
        <f t="shared" si="6"/>
        <v>0.33163902379582649</v>
      </c>
      <c r="N430" s="10">
        <v>1301865</v>
      </c>
      <c r="O430" s="10">
        <v>0</v>
      </c>
    </row>
    <row r="431" spans="1:15" ht="38.25" x14ac:dyDescent="0.25">
      <c r="A431" s="7" t="s">
        <v>959</v>
      </c>
      <c r="B431" s="7" t="s">
        <v>39</v>
      </c>
      <c r="C431" s="7" t="s">
        <v>8</v>
      </c>
      <c r="D431" s="8" t="s">
        <v>960</v>
      </c>
      <c r="E431" s="9" t="s">
        <v>1647</v>
      </c>
      <c r="F431" s="7" t="s">
        <v>1648</v>
      </c>
      <c r="G431" s="7" t="s">
        <v>503</v>
      </c>
      <c r="H431" s="7" t="s">
        <v>504</v>
      </c>
      <c r="I431" s="10">
        <v>0</v>
      </c>
      <c r="J431" s="10">
        <v>184536</v>
      </c>
      <c r="K431" s="10">
        <v>184536</v>
      </c>
      <c r="L431" s="10">
        <v>0</v>
      </c>
      <c r="M431" s="11">
        <f t="shared" si="6"/>
        <v>0</v>
      </c>
      <c r="N431" s="10">
        <v>61269</v>
      </c>
      <c r="O431" s="10">
        <v>0</v>
      </c>
    </row>
    <row r="432" spans="1:15" ht="38.25" x14ac:dyDescent="0.25">
      <c r="A432" s="7" t="s">
        <v>959</v>
      </c>
      <c r="B432" s="7" t="s">
        <v>39</v>
      </c>
      <c r="C432" s="7" t="s">
        <v>8</v>
      </c>
      <c r="D432" s="8" t="s">
        <v>960</v>
      </c>
      <c r="E432" s="9" t="s">
        <v>978</v>
      </c>
      <c r="F432" s="7" t="s">
        <v>979</v>
      </c>
      <c r="G432" s="7" t="s">
        <v>507</v>
      </c>
      <c r="H432" s="7" t="s">
        <v>507</v>
      </c>
      <c r="I432" s="10">
        <v>1099627</v>
      </c>
      <c r="J432" s="10">
        <v>0</v>
      </c>
      <c r="K432" s="10">
        <v>0</v>
      </c>
      <c r="L432" s="10">
        <v>0</v>
      </c>
      <c r="M432" s="11" t="str">
        <f t="shared" si="6"/>
        <v>-</v>
      </c>
      <c r="N432" s="10">
        <v>0</v>
      </c>
      <c r="O432" s="10">
        <v>0</v>
      </c>
    </row>
    <row r="433" spans="1:15" ht="38.25" x14ac:dyDescent="0.25">
      <c r="A433" s="7" t="s">
        <v>959</v>
      </c>
      <c r="B433" s="7" t="s">
        <v>39</v>
      </c>
      <c r="C433" s="7" t="s">
        <v>8</v>
      </c>
      <c r="D433" s="8" t="s">
        <v>960</v>
      </c>
      <c r="E433" s="9" t="s">
        <v>980</v>
      </c>
      <c r="F433" s="7" t="s">
        <v>981</v>
      </c>
      <c r="G433" s="7" t="s">
        <v>42</v>
      </c>
      <c r="H433" s="7" t="s">
        <v>982</v>
      </c>
      <c r="I433" s="10">
        <v>784338</v>
      </c>
      <c r="J433" s="10">
        <v>0</v>
      </c>
      <c r="K433" s="10">
        <v>0</v>
      </c>
      <c r="L433" s="10">
        <v>0</v>
      </c>
      <c r="M433" s="11" t="str">
        <f t="shared" si="6"/>
        <v>-</v>
      </c>
      <c r="N433" s="10">
        <v>0</v>
      </c>
      <c r="O433" s="10">
        <v>0</v>
      </c>
    </row>
    <row r="434" spans="1:15" ht="25.5" x14ac:dyDescent="0.25">
      <c r="A434" s="7" t="s">
        <v>959</v>
      </c>
      <c r="B434" s="7" t="s">
        <v>39</v>
      </c>
      <c r="C434" s="7" t="s">
        <v>8</v>
      </c>
      <c r="D434" s="8" t="s">
        <v>967</v>
      </c>
      <c r="E434" s="9" t="s">
        <v>1649</v>
      </c>
      <c r="F434" s="7" t="s">
        <v>1650</v>
      </c>
      <c r="G434" s="7" t="s">
        <v>503</v>
      </c>
      <c r="H434" s="7" t="s">
        <v>504</v>
      </c>
      <c r="I434" s="10">
        <v>0</v>
      </c>
      <c r="J434" s="10">
        <v>307119</v>
      </c>
      <c r="K434" s="10">
        <v>307119</v>
      </c>
      <c r="L434" s="10">
        <v>0</v>
      </c>
      <c r="M434" s="11">
        <f t="shared" si="6"/>
        <v>0</v>
      </c>
      <c r="N434" s="10">
        <v>307119</v>
      </c>
      <c r="O434" s="10">
        <v>0</v>
      </c>
    </row>
    <row r="435" spans="1:15" ht="25.5" x14ac:dyDescent="0.25">
      <c r="A435" s="7" t="s">
        <v>959</v>
      </c>
      <c r="B435" s="7" t="s">
        <v>39</v>
      </c>
      <c r="C435" s="7" t="s">
        <v>8</v>
      </c>
      <c r="D435" s="8" t="s">
        <v>963</v>
      </c>
      <c r="E435" s="9" t="s">
        <v>983</v>
      </c>
      <c r="F435" s="7" t="s">
        <v>984</v>
      </c>
      <c r="G435" s="7" t="s">
        <v>12</v>
      </c>
      <c r="H435" s="7" t="s">
        <v>13</v>
      </c>
      <c r="I435" s="10">
        <v>13533658</v>
      </c>
      <c r="J435" s="10">
        <v>0</v>
      </c>
      <c r="K435" s="10">
        <v>0</v>
      </c>
      <c r="L435" s="10">
        <v>0</v>
      </c>
      <c r="M435" s="11" t="str">
        <f t="shared" si="6"/>
        <v>-</v>
      </c>
      <c r="N435" s="10">
        <v>0</v>
      </c>
      <c r="O435" s="10">
        <v>0</v>
      </c>
    </row>
    <row r="436" spans="1:15" ht="25.5" x14ac:dyDescent="0.25">
      <c r="A436" s="7" t="s">
        <v>959</v>
      </c>
      <c r="B436" s="7" t="s">
        <v>39</v>
      </c>
      <c r="C436" s="7" t="s">
        <v>8</v>
      </c>
      <c r="D436" s="8" t="s">
        <v>963</v>
      </c>
      <c r="E436" s="9" t="s">
        <v>1280</v>
      </c>
      <c r="F436" s="7" t="s">
        <v>1281</v>
      </c>
      <c r="G436" s="7" t="s">
        <v>503</v>
      </c>
      <c r="H436" s="7" t="s">
        <v>504</v>
      </c>
      <c r="I436" s="10">
        <v>0</v>
      </c>
      <c r="J436" s="10">
        <v>127572</v>
      </c>
      <c r="K436" s="10">
        <v>127572</v>
      </c>
      <c r="L436" s="10">
        <v>48051.644</v>
      </c>
      <c r="M436" s="11">
        <f t="shared" si="6"/>
        <v>0.37666293544037877</v>
      </c>
      <c r="N436" s="10">
        <v>0</v>
      </c>
      <c r="O436" s="10">
        <v>0</v>
      </c>
    </row>
    <row r="437" spans="1:15" ht="38.25" x14ac:dyDescent="0.25">
      <c r="A437" s="7" t="s">
        <v>959</v>
      </c>
      <c r="B437" s="7" t="s">
        <v>39</v>
      </c>
      <c r="C437" s="7" t="s">
        <v>8</v>
      </c>
      <c r="D437" s="8" t="s">
        <v>960</v>
      </c>
      <c r="E437" s="9" t="s">
        <v>1282</v>
      </c>
      <c r="F437" s="7" t="s">
        <v>1283</v>
      </c>
      <c r="G437" s="7" t="s">
        <v>503</v>
      </c>
      <c r="H437" s="7" t="s">
        <v>503</v>
      </c>
      <c r="I437" s="10">
        <v>0</v>
      </c>
      <c r="J437" s="10">
        <v>145660</v>
      </c>
      <c r="K437" s="10">
        <v>145660</v>
      </c>
      <c r="L437" s="10">
        <v>84736.164999999994</v>
      </c>
      <c r="M437" s="11">
        <f t="shared" si="6"/>
        <v>0.58173942743374973</v>
      </c>
      <c r="N437" s="10">
        <v>0</v>
      </c>
      <c r="O437" s="10">
        <v>0</v>
      </c>
    </row>
    <row r="438" spans="1:15" ht="38.25" x14ac:dyDescent="0.25">
      <c r="A438" s="7" t="s">
        <v>959</v>
      </c>
      <c r="B438" s="7" t="s">
        <v>39</v>
      </c>
      <c r="C438" s="7" t="s">
        <v>8</v>
      </c>
      <c r="D438" s="8" t="s">
        <v>960</v>
      </c>
      <c r="E438" s="9" t="s">
        <v>1284</v>
      </c>
      <c r="F438" s="7" t="s">
        <v>1285</v>
      </c>
      <c r="G438" s="7" t="s">
        <v>503</v>
      </c>
      <c r="H438" s="7" t="s">
        <v>1286</v>
      </c>
      <c r="I438" s="10">
        <v>0</v>
      </c>
      <c r="J438" s="10">
        <v>125950</v>
      </c>
      <c r="K438" s="10">
        <v>125950</v>
      </c>
      <c r="L438" s="10">
        <v>50233.468999999997</v>
      </c>
      <c r="M438" s="11">
        <f t="shared" si="6"/>
        <v>0.39883659388646286</v>
      </c>
      <c r="N438" s="10">
        <v>0</v>
      </c>
      <c r="O438" s="10">
        <v>0</v>
      </c>
    </row>
    <row r="439" spans="1:15" ht="38.25" x14ac:dyDescent="0.25">
      <c r="A439" s="7" t="s">
        <v>959</v>
      </c>
      <c r="B439" s="7" t="s">
        <v>39</v>
      </c>
      <c r="C439" s="7" t="s">
        <v>8</v>
      </c>
      <c r="D439" s="8" t="s">
        <v>960</v>
      </c>
      <c r="E439" s="9" t="s">
        <v>1287</v>
      </c>
      <c r="F439" s="7" t="s">
        <v>1288</v>
      </c>
      <c r="G439" s="7" t="s">
        <v>503</v>
      </c>
      <c r="H439" s="7" t="s">
        <v>503</v>
      </c>
      <c r="I439" s="10">
        <v>0</v>
      </c>
      <c r="J439" s="10">
        <v>125950</v>
      </c>
      <c r="K439" s="10">
        <v>125950</v>
      </c>
      <c r="L439" s="10">
        <v>72571.419000000009</v>
      </c>
      <c r="M439" s="11">
        <f t="shared" si="6"/>
        <v>0.57619229059150467</v>
      </c>
      <c r="N439" s="10">
        <v>0</v>
      </c>
      <c r="O439" s="10">
        <v>0</v>
      </c>
    </row>
    <row r="440" spans="1:15" ht="38.25" x14ac:dyDescent="0.25">
      <c r="A440" s="7" t="s">
        <v>959</v>
      </c>
      <c r="B440" s="7" t="s">
        <v>39</v>
      </c>
      <c r="C440" s="7" t="s">
        <v>8</v>
      </c>
      <c r="D440" s="8" t="s">
        <v>960</v>
      </c>
      <c r="E440" s="9" t="s">
        <v>1289</v>
      </c>
      <c r="F440" s="7" t="s">
        <v>1290</v>
      </c>
      <c r="G440" s="7" t="s">
        <v>42</v>
      </c>
      <c r="H440" s="7" t="s">
        <v>191</v>
      </c>
      <c r="I440" s="10">
        <v>0</v>
      </c>
      <c r="J440" s="10">
        <v>129241</v>
      </c>
      <c r="K440" s="10">
        <v>129241</v>
      </c>
      <c r="L440" s="10">
        <v>88103.031000000003</v>
      </c>
      <c r="M440" s="11">
        <f t="shared" si="6"/>
        <v>0.6816956770684226</v>
      </c>
      <c r="N440" s="10">
        <v>0</v>
      </c>
      <c r="O440" s="10">
        <v>0</v>
      </c>
    </row>
    <row r="441" spans="1:15" ht="38.25" x14ac:dyDescent="0.25">
      <c r="A441" s="7" t="s">
        <v>959</v>
      </c>
      <c r="B441" s="7" t="s">
        <v>39</v>
      </c>
      <c r="C441" s="7" t="s">
        <v>8</v>
      </c>
      <c r="D441" s="8" t="s">
        <v>960</v>
      </c>
      <c r="E441" s="9" t="s">
        <v>1291</v>
      </c>
      <c r="F441" s="7" t="s">
        <v>1292</v>
      </c>
      <c r="G441" s="7" t="s">
        <v>1293</v>
      </c>
      <c r="H441" s="7" t="s">
        <v>1294</v>
      </c>
      <c r="I441" s="10">
        <v>0</v>
      </c>
      <c r="J441" s="10">
        <v>139011</v>
      </c>
      <c r="K441" s="10">
        <v>139011</v>
      </c>
      <c r="L441" s="10">
        <v>80466.881000000008</v>
      </c>
      <c r="M441" s="11">
        <f t="shared" si="6"/>
        <v>0.57885261598003046</v>
      </c>
      <c r="N441" s="10">
        <v>0</v>
      </c>
      <c r="O441" s="10">
        <v>0</v>
      </c>
    </row>
    <row r="442" spans="1:15" ht="38.25" x14ac:dyDescent="0.25">
      <c r="A442" s="7" t="s">
        <v>959</v>
      </c>
      <c r="B442" s="7" t="s">
        <v>39</v>
      </c>
      <c r="C442" s="7" t="s">
        <v>8</v>
      </c>
      <c r="D442" s="8" t="s">
        <v>960</v>
      </c>
      <c r="E442" s="9" t="s">
        <v>1295</v>
      </c>
      <c r="F442" s="7" t="s">
        <v>1296</v>
      </c>
      <c r="G442" s="7" t="s">
        <v>507</v>
      </c>
      <c r="H442" s="7" t="s">
        <v>1297</v>
      </c>
      <c r="I442" s="10">
        <v>0</v>
      </c>
      <c r="J442" s="10">
        <v>125950</v>
      </c>
      <c r="K442" s="10">
        <v>125950</v>
      </c>
      <c r="L442" s="10">
        <v>0</v>
      </c>
      <c r="M442" s="11">
        <f t="shared" si="6"/>
        <v>0</v>
      </c>
      <c r="N442" s="10">
        <v>0</v>
      </c>
      <c r="O442" s="10">
        <v>0</v>
      </c>
    </row>
    <row r="443" spans="1:15" ht="38.25" x14ac:dyDescent="0.25">
      <c r="A443" s="7" t="s">
        <v>959</v>
      </c>
      <c r="B443" s="7" t="s">
        <v>39</v>
      </c>
      <c r="C443" s="7" t="s">
        <v>8</v>
      </c>
      <c r="D443" s="8" t="s">
        <v>960</v>
      </c>
      <c r="E443" s="9" t="s">
        <v>1298</v>
      </c>
      <c r="F443" s="7" t="s">
        <v>1299</v>
      </c>
      <c r="G443" s="7" t="s">
        <v>1293</v>
      </c>
      <c r="H443" s="7" t="s">
        <v>1293</v>
      </c>
      <c r="I443" s="10">
        <v>0</v>
      </c>
      <c r="J443" s="10">
        <v>130592</v>
      </c>
      <c r="K443" s="10">
        <v>130592</v>
      </c>
      <c r="L443" s="10">
        <v>52146.779000000002</v>
      </c>
      <c r="M443" s="11">
        <f t="shared" si="6"/>
        <v>0.39931066987258029</v>
      </c>
      <c r="N443" s="10">
        <v>0</v>
      </c>
      <c r="O443" s="10">
        <v>0</v>
      </c>
    </row>
    <row r="444" spans="1:15" ht="38.25" x14ac:dyDescent="0.25">
      <c r="A444" s="7" t="s">
        <v>959</v>
      </c>
      <c r="B444" s="7" t="s">
        <v>39</v>
      </c>
      <c r="C444" s="7" t="s">
        <v>8</v>
      </c>
      <c r="D444" s="8" t="s">
        <v>960</v>
      </c>
      <c r="E444" s="9" t="s">
        <v>1511</v>
      </c>
      <c r="F444" s="7" t="s">
        <v>1512</v>
      </c>
      <c r="G444" s="7" t="s">
        <v>12</v>
      </c>
      <c r="H444" s="7" t="s">
        <v>13</v>
      </c>
      <c r="I444" s="10">
        <v>0</v>
      </c>
      <c r="J444" s="10">
        <v>16212352</v>
      </c>
      <c r="K444" s="10">
        <v>16212352</v>
      </c>
      <c r="L444" s="10">
        <v>1661823.075</v>
      </c>
      <c r="M444" s="11">
        <f t="shared" si="6"/>
        <v>0.10250351552939388</v>
      </c>
      <c r="N444" s="10">
        <v>2221758</v>
      </c>
      <c r="O444" s="10">
        <v>0</v>
      </c>
    </row>
    <row r="445" spans="1:15" ht="38.25" x14ac:dyDescent="0.25">
      <c r="A445" s="7" t="s">
        <v>959</v>
      </c>
      <c r="B445" s="7" t="s">
        <v>43</v>
      </c>
      <c r="C445" s="7" t="s">
        <v>8</v>
      </c>
      <c r="D445" s="8" t="s">
        <v>960</v>
      </c>
      <c r="E445" s="9" t="s">
        <v>985</v>
      </c>
      <c r="F445" s="7" t="s">
        <v>986</v>
      </c>
      <c r="G445" s="7" t="s">
        <v>207</v>
      </c>
      <c r="H445" s="7" t="s">
        <v>987</v>
      </c>
      <c r="I445" s="10">
        <v>1521991</v>
      </c>
      <c r="J445" s="10">
        <v>0</v>
      </c>
      <c r="K445" s="10">
        <v>0</v>
      </c>
      <c r="L445" s="10">
        <v>0</v>
      </c>
      <c r="M445" s="11" t="str">
        <f t="shared" si="6"/>
        <v>-</v>
      </c>
      <c r="N445" s="10">
        <v>0</v>
      </c>
      <c r="O445" s="10">
        <v>0</v>
      </c>
    </row>
    <row r="446" spans="1:15" ht="25.5" x14ac:dyDescent="0.25">
      <c r="A446" s="7" t="s">
        <v>959</v>
      </c>
      <c r="B446" s="7" t="s">
        <v>43</v>
      </c>
      <c r="C446" s="7" t="s">
        <v>8</v>
      </c>
      <c r="D446" s="8" t="s">
        <v>967</v>
      </c>
      <c r="E446" s="9" t="s">
        <v>988</v>
      </c>
      <c r="F446" s="7" t="s">
        <v>989</v>
      </c>
      <c r="G446" s="7" t="s">
        <v>552</v>
      </c>
      <c r="H446" s="7" t="s">
        <v>990</v>
      </c>
      <c r="I446" s="10">
        <v>414038</v>
      </c>
      <c r="J446" s="10">
        <v>0</v>
      </c>
      <c r="K446" s="10">
        <v>0</v>
      </c>
      <c r="L446" s="10">
        <v>0</v>
      </c>
      <c r="M446" s="11" t="str">
        <f t="shared" si="6"/>
        <v>-</v>
      </c>
      <c r="N446" s="10">
        <v>0</v>
      </c>
      <c r="O446" s="10">
        <v>0</v>
      </c>
    </row>
    <row r="447" spans="1:15" ht="25.5" x14ac:dyDescent="0.25">
      <c r="A447" s="7" t="s">
        <v>959</v>
      </c>
      <c r="B447" s="7" t="s">
        <v>43</v>
      </c>
      <c r="C447" s="7" t="s">
        <v>8</v>
      </c>
      <c r="D447" s="8" t="s">
        <v>963</v>
      </c>
      <c r="E447" s="9" t="s">
        <v>991</v>
      </c>
      <c r="F447" s="7" t="s">
        <v>992</v>
      </c>
      <c r="G447" s="7" t="s">
        <v>46</v>
      </c>
      <c r="H447" s="7" t="s">
        <v>46</v>
      </c>
      <c r="I447" s="10">
        <v>2087550</v>
      </c>
      <c r="J447" s="10">
        <v>1361203</v>
      </c>
      <c r="K447" s="10">
        <v>1361203</v>
      </c>
      <c r="L447" s="10">
        <v>1279292.956</v>
      </c>
      <c r="M447" s="11">
        <f t="shared" si="6"/>
        <v>0.93982525457260968</v>
      </c>
      <c r="N447" s="10">
        <v>710125</v>
      </c>
      <c r="O447" s="10">
        <v>0</v>
      </c>
    </row>
    <row r="448" spans="1:15" ht="25.5" x14ac:dyDescent="0.25">
      <c r="A448" s="7" t="s">
        <v>959</v>
      </c>
      <c r="B448" s="7" t="s">
        <v>43</v>
      </c>
      <c r="C448" s="7" t="s">
        <v>8</v>
      </c>
      <c r="D448" s="8" t="s">
        <v>967</v>
      </c>
      <c r="E448" s="9" t="s">
        <v>993</v>
      </c>
      <c r="F448" s="7" t="s">
        <v>994</v>
      </c>
      <c r="G448" s="7" t="s">
        <v>995</v>
      </c>
      <c r="H448" s="7" t="s">
        <v>996</v>
      </c>
      <c r="I448" s="10">
        <v>905198</v>
      </c>
      <c r="J448" s="10">
        <v>0</v>
      </c>
      <c r="K448" s="10">
        <v>0</v>
      </c>
      <c r="L448" s="10">
        <v>0</v>
      </c>
      <c r="M448" s="11" t="str">
        <f t="shared" si="6"/>
        <v>-</v>
      </c>
      <c r="N448" s="10">
        <v>0</v>
      </c>
      <c r="O448" s="10">
        <v>0</v>
      </c>
    </row>
    <row r="449" spans="1:15" ht="25.5" x14ac:dyDescent="0.25">
      <c r="A449" s="7" t="s">
        <v>959</v>
      </c>
      <c r="B449" s="7" t="s">
        <v>43</v>
      </c>
      <c r="C449" s="7" t="s">
        <v>8</v>
      </c>
      <c r="D449" s="8" t="s">
        <v>963</v>
      </c>
      <c r="E449" s="9" t="s">
        <v>997</v>
      </c>
      <c r="F449" s="7" t="s">
        <v>998</v>
      </c>
      <c r="G449" s="7" t="s">
        <v>207</v>
      </c>
      <c r="H449" s="7" t="s">
        <v>987</v>
      </c>
      <c r="I449" s="10">
        <v>2341525</v>
      </c>
      <c r="J449" s="10">
        <v>1356363</v>
      </c>
      <c r="K449" s="10">
        <v>1356363</v>
      </c>
      <c r="L449" s="10">
        <v>475051.52999999997</v>
      </c>
      <c r="M449" s="11">
        <f t="shared" si="6"/>
        <v>0.35023922799427587</v>
      </c>
      <c r="N449" s="10">
        <v>518791</v>
      </c>
      <c r="O449" s="10">
        <v>0</v>
      </c>
    </row>
    <row r="450" spans="1:15" ht="38.25" x14ac:dyDescent="0.25">
      <c r="A450" s="7" t="s">
        <v>959</v>
      </c>
      <c r="B450" s="7" t="s">
        <v>43</v>
      </c>
      <c r="C450" s="7" t="s">
        <v>8</v>
      </c>
      <c r="D450" s="8" t="s">
        <v>960</v>
      </c>
      <c r="E450" s="9" t="s">
        <v>999</v>
      </c>
      <c r="F450" s="7" t="s">
        <v>1000</v>
      </c>
      <c r="G450" s="7" t="s">
        <v>995</v>
      </c>
      <c r="H450" s="7" t="s">
        <v>1001</v>
      </c>
      <c r="I450" s="10">
        <v>2419317</v>
      </c>
      <c r="J450" s="10">
        <v>1278330</v>
      </c>
      <c r="K450" s="10">
        <v>1278330</v>
      </c>
      <c r="L450" s="10">
        <v>1262498.733</v>
      </c>
      <c r="M450" s="11">
        <f t="shared" ref="M450:M513" si="7">IF(J450=0,"-",L450/J450)</f>
        <v>0.98761566496913944</v>
      </c>
      <c r="N450" s="10">
        <v>2289515</v>
      </c>
      <c r="O450" s="10">
        <v>0</v>
      </c>
    </row>
    <row r="451" spans="1:15" ht="25.5" x14ac:dyDescent="0.25">
      <c r="A451" s="7" t="s">
        <v>959</v>
      </c>
      <c r="B451" s="7" t="s">
        <v>43</v>
      </c>
      <c r="C451" s="7" t="s">
        <v>8</v>
      </c>
      <c r="D451" s="8" t="s">
        <v>967</v>
      </c>
      <c r="E451" s="9" t="s">
        <v>1588</v>
      </c>
      <c r="F451" s="7" t="s">
        <v>1589</v>
      </c>
      <c r="G451" s="7" t="s">
        <v>552</v>
      </c>
      <c r="H451" s="7" t="s">
        <v>990</v>
      </c>
      <c r="I451" s="10">
        <v>0</v>
      </c>
      <c r="J451" s="10">
        <v>68700</v>
      </c>
      <c r="K451" s="10">
        <v>68700</v>
      </c>
      <c r="L451" s="10">
        <v>0</v>
      </c>
      <c r="M451" s="11">
        <f t="shared" si="7"/>
        <v>0</v>
      </c>
      <c r="N451" s="10">
        <v>634297</v>
      </c>
      <c r="O451" s="10">
        <v>0</v>
      </c>
    </row>
    <row r="452" spans="1:15" ht="25.5" x14ac:dyDescent="0.25">
      <c r="A452" s="7" t="s">
        <v>959</v>
      </c>
      <c r="B452" s="7" t="s">
        <v>43</v>
      </c>
      <c r="C452" s="7" t="s">
        <v>8</v>
      </c>
      <c r="D452" s="8" t="s">
        <v>963</v>
      </c>
      <c r="E452" s="9" t="s">
        <v>1002</v>
      </c>
      <c r="F452" s="7" t="s">
        <v>1003</v>
      </c>
      <c r="G452" s="7" t="s">
        <v>12</v>
      </c>
      <c r="H452" s="7" t="s">
        <v>13</v>
      </c>
      <c r="I452" s="10">
        <v>901232</v>
      </c>
      <c r="J452" s="10">
        <v>0</v>
      </c>
      <c r="K452" s="10">
        <v>0</v>
      </c>
      <c r="L452" s="10">
        <v>0</v>
      </c>
      <c r="M452" s="11" t="str">
        <f t="shared" si="7"/>
        <v>-</v>
      </c>
      <c r="N452" s="10">
        <v>0</v>
      </c>
      <c r="O452" s="10">
        <v>0</v>
      </c>
    </row>
    <row r="453" spans="1:15" ht="38.25" x14ac:dyDescent="0.25">
      <c r="A453" s="7" t="s">
        <v>959</v>
      </c>
      <c r="B453" s="7" t="s">
        <v>43</v>
      </c>
      <c r="C453" s="7" t="s">
        <v>8</v>
      </c>
      <c r="D453" s="8" t="s">
        <v>960</v>
      </c>
      <c r="E453" s="9" t="s">
        <v>1513</v>
      </c>
      <c r="F453" s="7" t="s">
        <v>1514</v>
      </c>
      <c r="G453" s="7" t="s">
        <v>12</v>
      </c>
      <c r="H453" s="7" t="s">
        <v>13</v>
      </c>
      <c r="I453" s="10">
        <v>0</v>
      </c>
      <c r="J453" s="10">
        <v>1783615</v>
      </c>
      <c r="K453" s="10">
        <v>1783615</v>
      </c>
      <c r="L453" s="10">
        <v>67531.31</v>
      </c>
      <c r="M453" s="11">
        <f t="shared" si="7"/>
        <v>3.7862044219184071E-2</v>
      </c>
      <c r="N453" s="10">
        <v>0</v>
      </c>
      <c r="O453" s="10">
        <v>0</v>
      </c>
    </row>
    <row r="454" spans="1:15" ht="38.25" x14ac:dyDescent="0.25">
      <c r="A454" s="7" t="s">
        <v>959</v>
      </c>
      <c r="B454" s="7" t="s">
        <v>220</v>
      </c>
      <c r="C454" s="7" t="s">
        <v>8</v>
      </c>
      <c r="D454" s="8" t="s">
        <v>960</v>
      </c>
      <c r="E454" s="9" t="s">
        <v>1004</v>
      </c>
      <c r="F454" s="7" t="s">
        <v>1005</v>
      </c>
      <c r="G454" s="7" t="s">
        <v>224</v>
      </c>
      <c r="H454" s="7" t="s">
        <v>1006</v>
      </c>
      <c r="I454" s="10">
        <v>592269</v>
      </c>
      <c r="J454" s="10">
        <v>771963</v>
      </c>
      <c r="K454" s="10">
        <v>771963</v>
      </c>
      <c r="L454" s="10">
        <v>508091.09700000001</v>
      </c>
      <c r="M454" s="11">
        <f t="shared" si="7"/>
        <v>0.65818063430501206</v>
      </c>
      <c r="N454" s="10">
        <v>0</v>
      </c>
      <c r="O454" s="10">
        <v>0</v>
      </c>
    </row>
    <row r="455" spans="1:15" ht="38.25" x14ac:dyDescent="0.25">
      <c r="A455" s="7" t="s">
        <v>959</v>
      </c>
      <c r="B455" s="7" t="s">
        <v>220</v>
      </c>
      <c r="C455" s="7" t="s">
        <v>8</v>
      </c>
      <c r="D455" s="8" t="s">
        <v>960</v>
      </c>
      <c r="E455" s="9" t="s">
        <v>1007</v>
      </c>
      <c r="F455" s="7" t="s">
        <v>1008</v>
      </c>
      <c r="G455" s="7" t="s">
        <v>577</v>
      </c>
      <c r="H455" s="7" t="s">
        <v>578</v>
      </c>
      <c r="I455" s="10">
        <v>396277</v>
      </c>
      <c r="J455" s="10">
        <v>404213</v>
      </c>
      <c r="K455" s="10">
        <v>404213</v>
      </c>
      <c r="L455" s="10">
        <v>374919.91899999999</v>
      </c>
      <c r="M455" s="11">
        <f t="shared" si="7"/>
        <v>0.92753058164878421</v>
      </c>
      <c r="N455" s="10">
        <v>0</v>
      </c>
      <c r="O455" s="10">
        <v>0</v>
      </c>
    </row>
    <row r="456" spans="1:15" ht="38.25" x14ac:dyDescent="0.25">
      <c r="A456" s="7" t="s">
        <v>959</v>
      </c>
      <c r="B456" s="7" t="s">
        <v>220</v>
      </c>
      <c r="C456" s="7" t="s">
        <v>8</v>
      </c>
      <c r="D456" s="8" t="s">
        <v>960</v>
      </c>
      <c r="E456" s="9" t="s">
        <v>1009</v>
      </c>
      <c r="F456" s="7" t="s">
        <v>1010</v>
      </c>
      <c r="G456" s="7" t="s">
        <v>224</v>
      </c>
      <c r="H456" s="7" t="s">
        <v>225</v>
      </c>
      <c r="I456" s="10">
        <v>1424348</v>
      </c>
      <c r="J456" s="10">
        <v>1155000</v>
      </c>
      <c r="K456" s="10">
        <v>1155000</v>
      </c>
      <c r="L456" s="10">
        <v>691421.49199999997</v>
      </c>
      <c r="M456" s="11">
        <f t="shared" si="7"/>
        <v>0.59863332640692635</v>
      </c>
      <c r="N456" s="10">
        <v>790000</v>
      </c>
      <c r="O456" s="10">
        <v>0</v>
      </c>
    </row>
    <row r="457" spans="1:15" ht="38.25" x14ac:dyDescent="0.25">
      <c r="A457" s="7" t="s">
        <v>959</v>
      </c>
      <c r="B457" s="7" t="s">
        <v>220</v>
      </c>
      <c r="C457" s="7" t="s">
        <v>8</v>
      </c>
      <c r="D457" s="8" t="s">
        <v>960</v>
      </c>
      <c r="E457" s="9" t="s">
        <v>1011</v>
      </c>
      <c r="F457" s="7" t="s">
        <v>1012</v>
      </c>
      <c r="G457" s="7" t="s">
        <v>577</v>
      </c>
      <c r="H457" s="7" t="s">
        <v>578</v>
      </c>
      <c r="I457" s="10">
        <v>777644</v>
      </c>
      <c r="J457" s="10">
        <v>998080</v>
      </c>
      <c r="K457" s="10">
        <v>998080</v>
      </c>
      <c r="L457" s="10">
        <v>481023.44</v>
      </c>
      <c r="M457" s="11">
        <f t="shared" si="7"/>
        <v>0.48194878166078869</v>
      </c>
      <c r="N457" s="10">
        <v>0</v>
      </c>
      <c r="O457" s="10">
        <v>0</v>
      </c>
    </row>
    <row r="458" spans="1:15" ht="38.25" x14ac:dyDescent="0.25">
      <c r="A458" s="7" t="s">
        <v>959</v>
      </c>
      <c r="B458" s="7" t="s">
        <v>220</v>
      </c>
      <c r="C458" s="7" t="s">
        <v>8</v>
      </c>
      <c r="D458" s="8" t="s">
        <v>960</v>
      </c>
      <c r="E458" s="9" t="s">
        <v>1013</v>
      </c>
      <c r="F458" s="7" t="s">
        <v>1014</v>
      </c>
      <c r="G458" s="7" t="s">
        <v>224</v>
      </c>
      <c r="H458" s="7" t="s">
        <v>225</v>
      </c>
      <c r="I458" s="10">
        <v>571877</v>
      </c>
      <c r="J458" s="10">
        <v>206980</v>
      </c>
      <c r="K458" s="10">
        <v>206980</v>
      </c>
      <c r="L458" s="10">
        <v>90742.422000000006</v>
      </c>
      <c r="M458" s="11">
        <f t="shared" si="7"/>
        <v>0.4384115470093729</v>
      </c>
      <c r="N458" s="10">
        <v>0</v>
      </c>
      <c r="O458" s="10">
        <v>0</v>
      </c>
    </row>
    <row r="459" spans="1:15" ht="38.25" x14ac:dyDescent="0.25">
      <c r="A459" s="7" t="s">
        <v>959</v>
      </c>
      <c r="B459" s="7" t="s">
        <v>220</v>
      </c>
      <c r="C459" s="7" t="s">
        <v>8</v>
      </c>
      <c r="D459" s="8" t="s">
        <v>960</v>
      </c>
      <c r="E459" s="9" t="s">
        <v>1015</v>
      </c>
      <c r="F459" s="7" t="s">
        <v>1016</v>
      </c>
      <c r="G459" s="7" t="s">
        <v>224</v>
      </c>
      <c r="H459" s="7" t="s">
        <v>1017</v>
      </c>
      <c r="I459" s="10">
        <v>435742</v>
      </c>
      <c r="J459" s="10">
        <v>488548</v>
      </c>
      <c r="K459" s="10">
        <v>488548</v>
      </c>
      <c r="L459" s="10">
        <v>444353.65900000004</v>
      </c>
      <c r="M459" s="11">
        <f t="shared" si="7"/>
        <v>0.90953940861491611</v>
      </c>
      <c r="N459" s="10">
        <v>0</v>
      </c>
      <c r="O459" s="10">
        <v>0</v>
      </c>
    </row>
    <row r="460" spans="1:15" ht="38.25" x14ac:dyDescent="0.25">
      <c r="A460" s="7" t="s">
        <v>959</v>
      </c>
      <c r="B460" s="7" t="s">
        <v>220</v>
      </c>
      <c r="C460" s="7" t="s">
        <v>8</v>
      </c>
      <c r="D460" s="8" t="s">
        <v>960</v>
      </c>
      <c r="E460" s="9" t="s">
        <v>1018</v>
      </c>
      <c r="F460" s="7" t="s">
        <v>1019</v>
      </c>
      <c r="G460" s="7" t="s">
        <v>224</v>
      </c>
      <c r="H460" s="7" t="s">
        <v>231</v>
      </c>
      <c r="I460" s="10">
        <v>3063882</v>
      </c>
      <c r="J460" s="10">
        <v>2750000</v>
      </c>
      <c r="K460" s="10">
        <v>2750000</v>
      </c>
      <c r="L460" s="10">
        <v>1985669.9980000001</v>
      </c>
      <c r="M460" s="11">
        <f t="shared" si="7"/>
        <v>0.72206181745454545</v>
      </c>
      <c r="N460" s="10">
        <v>1240800</v>
      </c>
      <c r="O460" s="10">
        <v>0</v>
      </c>
    </row>
    <row r="461" spans="1:15" ht="38.25" x14ac:dyDescent="0.25">
      <c r="A461" s="7" t="s">
        <v>959</v>
      </c>
      <c r="B461" s="7" t="s">
        <v>220</v>
      </c>
      <c r="C461" s="7" t="s">
        <v>8</v>
      </c>
      <c r="D461" s="8" t="s">
        <v>960</v>
      </c>
      <c r="E461" s="9" t="s">
        <v>1020</v>
      </c>
      <c r="F461" s="7" t="s">
        <v>1021</v>
      </c>
      <c r="G461" s="7" t="s">
        <v>224</v>
      </c>
      <c r="H461" s="7" t="s">
        <v>1022</v>
      </c>
      <c r="I461" s="10">
        <v>1124750</v>
      </c>
      <c r="J461" s="10">
        <v>0</v>
      </c>
      <c r="K461" s="10">
        <v>0</v>
      </c>
      <c r="L461" s="10">
        <v>0</v>
      </c>
      <c r="M461" s="11" t="str">
        <f t="shared" si="7"/>
        <v>-</v>
      </c>
      <c r="N461" s="10">
        <v>0</v>
      </c>
      <c r="O461" s="10">
        <v>0</v>
      </c>
    </row>
    <row r="462" spans="1:15" ht="38.25" x14ac:dyDescent="0.25">
      <c r="A462" s="7" t="s">
        <v>959</v>
      </c>
      <c r="B462" s="7" t="s">
        <v>220</v>
      </c>
      <c r="C462" s="7" t="s">
        <v>8</v>
      </c>
      <c r="D462" s="8" t="s">
        <v>960</v>
      </c>
      <c r="E462" s="9" t="s">
        <v>1023</v>
      </c>
      <c r="F462" s="7" t="s">
        <v>1024</v>
      </c>
      <c r="G462" s="7" t="s">
        <v>577</v>
      </c>
      <c r="H462" s="7" t="s">
        <v>1025</v>
      </c>
      <c r="I462" s="10">
        <v>1774038</v>
      </c>
      <c r="J462" s="10">
        <v>0</v>
      </c>
      <c r="K462" s="10">
        <v>0</v>
      </c>
      <c r="L462" s="10">
        <v>0</v>
      </c>
      <c r="M462" s="11" t="str">
        <f t="shared" si="7"/>
        <v>-</v>
      </c>
      <c r="N462" s="10">
        <v>0</v>
      </c>
      <c r="O462" s="10">
        <v>0</v>
      </c>
    </row>
    <row r="463" spans="1:15" ht="25.5" x14ac:dyDescent="0.25">
      <c r="A463" s="7" t="s">
        <v>959</v>
      </c>
      <c r="B463" s="7" t="s">
        <v>220</v>
      </c>
      <c r="C463" s="7" t="s">
        <v>8</v>
      </c>
      <c r="D463" s="8" t="s">
        <v>963</v>
      </c>
      <c r="E463" s="9" t="s">
        <v>1026</v>
      </c>
      <c r="F463" s="7" t="s">
        <v>1027</v>
      </c>
      <c r="G463" s="7" t="s">
        <v>12</v>
      </c>
      <c r="H463" s="7" t="s">
        <v>13</v>
      </c>
      <c r="I463" s="10">
        <v>6699931</v>
      </c>
      <c r="J463" s="10">
        <v>0</v>
      </c>
      <c r="K463" s="10">
        <v>0</v>
      </c>
      <c r="L463" s="10">
        <v>0</v>
      </c>
      <c r="M463" s="11" t="str">
        <f t="shared" si="7"/>
        <v>-</v>
      </c>
      <c r="N463" s="10">
        <v>0</v>
      </c>
      <c r="O463" s="10">
        <v>0</v>
      </c>
    </row>
    <row r="464" spans="1:15" ht="25.5" x14ac:dyDescent="0.25">
      <c r="A464" s="7" t="s">
        <v>959</v>
      </c>
      <c r="B464" s="7" t="s">
        <v>220</v>
      </c>
      <c r="C464" s="7" t="s">
        <v>8</v>
      </c>
      <c r="D464" s="8" t="s">
        <v>967</v>
      </c>
      <c r="E464" s="9" t="s">
        <v>1300</v>
      </c>
      <c r="F464" s="7" t="s">
        <v>1301</v>
      </c>
      <c r="G464" s="7" t="s">
        <v>224</v>
      </c>
      <c r="H464" s="7" t="s">
        <v>1302</v>
      </c>
      <c r="I464" s="10">
        <v>0</v>
      </c>
      <c r="J464" s="10">
        <v>114500</v>
      </c>
      <c r="K464" s="10">
        <v>114500</v>
      </c>
      <c r="L464" s="10">
        <v>0</v>
      </c>
      <c r="M464" s="11">
        <f t="shared" si="7"/>
        <v>0</v>
      </c>
      <c r="N464" s="10">
        <v>0</v>
      </c>
      <c r="O464" s="10">
        <v>0</v>
      </c>
    </row>
    <row r="465" spans="1:15" ht="25.5" x14ac:dyDescent="0.25">
      <c r="A465" s="7" t="s">
        <v>959</v>
      </c>
      <c r="B465" s="7" t="s">
        <v>220</v>
      </c>
      <c r="C465" s="7" t="s">
        <v>8</v>
      </c>
      <c r="D465" s="8" t="s">
        <v>967</v>
      </c>
      <c r="E465" s="9" t="s">
        <v>1303</v>
      </c>
      <c r="F465" s="7" t="s">
        <v>1304</v>
      </c>
      <c r="G465" s="7" t="s">
        <v>224</v>
      </c>
      <c r="H465" s="7" t="s">
        <v>1302</v>
      </c>
      <c r="I465" s="10">
        <v>0</v>
      </c>
      <c r="J465" s="10">
        <v>45800</v>
      </c>
      <c r="K465" s="10">
        <v>45800</v>
      </c>
      <c r="L465" s="10">
        <v>0</v>
      </c>
      <c r="M465" s="11">
        <f t="shared" si="7"/>
        <v>0</v>
      </c>
      <c r="N465" s="10">
        <v>0</v>
      </c>
      <c r="O465" s="10">
        <v>0</v>
      </c>
    </row>
    <row r="466" spans="1:15" ht="25.5" x14ac:dyDescent="0.25">
      <c r="A466" s="7" t="s">
        <v>959</v>
      </c>
      <c r="B466" s="7" t="s">
        <v>220</v>
      </c>
      <c r="C466" s="7" t="s">
        <v>8</v>
      </c>
      <c r="D466" s="8" t="s">
        <v>967</v>
      </c>
      <c r="E466" s="9" t="s">
        <v>1305</v>
      </c>
      <c r="F466" s="7" t="s">
        <v>1306</v>
      </c>
      <c r="G466" s="7" t="s">
        <v>224</v>
      </c>
      <c r="H466" s="7" t="s">
        <v>1307</v>
      </c>
      <c r="I466" s="10">
        <v>0</v>
      </c>
      <c r="J466" s="10">
        <v>57250</v>
      </c>
      <c r="K466" s="10">
        <v>57250</v>
      </c>
      <c r="L466" s="10">
        <v>0</v>
      </c>
      <c r="M466" s="11">
        <f t="shared" si="7"/>
        <v>0</v>
      </c>
      <c r="N466" s="10">
        <v>0</v>
      </c>
      <c r="O466" s="10">
        <v>0</v>
      </c>
    </row>
    <row r="467" spans="1:15" ht="25.5" x14ac:dyDescent="0.25">
      <c r="A467" s="7" t="s">
        <v>959</v>
      </c>
      <c r="B467" s="7" t="s">
        <v>220</v>
      </c>
      <c r="C467" s="7" t="s">
        <v>8</v>
      </c>
      <c r="D467" s="8" t="s">
        <v>967</v>
      </c>
      <c r="E467" s="9" t="s">
        <v>1308</v>
      </c>
      <c r="F467" s="7" t="s">
        <v>1309</v>
      </c>
      <c r="G467" s="7" t="s">
        <v>224</v>
      </c>
      <c r="H467" s="7" t="s">
        <v>1310</v>
      </c>
      <c r="I467" s="10">
        <v>0</v>
      </c>
      <c r="J467" s="10">
        <v>137400</v>
      </c>
      <c r="K467" s="10">
        <v>137400</v>
      </c>
      <c r="L467" s="10">
        <v>0</v>
      </c>
      <c r="M467" s="11">
        <f t="shared" si="7"/>
        <v>0</v>
      </c>
      <c r="N467" s="10">
        <v>0</v>
      </c>
      <c r="O467" s="10">
        <v>0</v>
      </c>
    </row>
    <row r="468" spans="1:15" ht="25.5" x14ac:dyDescent="0.25">
      <c r="A468" s="7" t="s">
        <v>959</v>
      </c>
      <c r="B468" s="7" t="s">
        <v>220</v>
      </c>
      <c r="C468" s="7" t="s">
        <v>8</v>
      </c>
      <c r="D468" s="8" t="s">
        <v>967</v>
      </c>
      <c r="E468" s="9" t="s">
        <v>1311</v>
      </c>
      <c r="F468" s="7" t="s">
        <v>1312</v>
      </c>
      <c r="G468" s="7" t="s">
        <v>577</v>
      </c>
      <c r="H468" s="7" t="s">
        <v>1313</v>
      </c>
      <c r="I468" s="10">
        <v>0</v>
      </c>
      <c r="J468" s="10">
        <v>137400</v>
      </c>
      <c r="K468" s="10">
        <v>137400</v>
      </c>
      <c r="L468" s="10">
        <v>0</v>
      </c>
      <c r="M468" s="11">
        <f t="shared" si="7"/>
        <v>0</v>
      </c>
      <c r="N468" s="10">
        <v>0</v>
      </c>
      <c r="O468" s="10">
        <v>0</v>
      </c>
    </row>
    <row r="469" spans="1:15" ht="25.5" x14ac:dyDescent="0.25">
      <c r="A469" s="7" t="s">
        <v>959</v>
      </c>
      <c r="B469" s="7" t="s">
        <v>220</v>
      </c>
      <c r="C469" s="7" t="s">
        <v>8</v>
      </c>
      <c r="D469" s="8" t="s">
        <v>967</v>
      </c>
      <c r="E469" s="9" t="s">
        <v>1314</v>
      </c>
      <c r="F469" s="7" t="s">
        <v>1315</v>
      </c>
      <c r="G469" s="7" t="s">
        <v>888</v>
      </c>
      <c r="H469" s="7" t="s">
        <v>1316</v>
      </c>
      <c r="I469" s="10">
        <v>0</v>
      </c>
      <c r="J469" s="10">
        <v>105340</v>
      </c>
      <c r="K469" s="10">
        <v>105340</v>
      </c>
      <c r="L469" s="10">
        <v>0</v>
      </c>
      <c r="M469" s="11">
        <f t="shared" si="7"/>
        <v>0</v>
      </c>
      <c r="N469" s="10">
        <v>0</v>
      </c>
      <c r="O469" s="10">
        <v>0</v>
      </c>
    </row>
    <row r="470" spans="1:15" ht="25.5" x14ac:dyDescent="0.25">
      <c r="A470" s="7" t="s">
        <v>959</v>
      </c>
      <c r="B470" s="7" t="s">
        <v>220</v>
      </c>
      <c r="C470" s="7" t="s">
        <v>8</v>
      </c>
      <c r="D470" s="8" t="s">
        <v>967</v>
      </c>
      <c r="E470" s="9" t="s">
        <v>1317</v>
      </c>
      <c r="F470" s="7" t="s">
        <v>1318</v>
      </c>
      <c r="G470" s="7" t="s">
        <v>888</v>
      </c>
      <c r="H470" s="7" t="s">
        <v>1319</v>
      </c>
      <c r="I470" s="10">
        <v>0</v>
      </c>
      <c r="J470" s="10">
        <v>137400</v>
      </c>
      <c r="K470" s="10">
        <v>137400</v>
      </c>
      <c r="L470" s="10">
        <v>0</v>
      </c>
      <c r="M470" s="11">
        <f t="shared" si="7"/>
        <v>0</v>
      </c>
      <c r="N470" s="10">
        <v>0</v>
      </c>
      <c r="O470" s="10">
        <v>0</v>
      </c>
    </row>
    <row r="471" spans="1:15" ht="25.5" x14ac:dyDescent="0.25">
      <c r="A471" s="7" t="s">
        <v>959</v>
      </c>
      <c r="B471" s="7" t="s">
        <v>220</v>
      </c>
      <c r="C471" s="7" t="s">
        <v>8</v>
      </c>
      <c r="D471" s="8" t="s">
        <v>967</v>
      </c>
      <c r="E471" s="9" t="s">
        <v>1320</v>
      </c>
      <c r="F471" s="7" t="s">
        <v>1321</v>
      </c>
      <c r="G471" s="7" t="s">
        <v>577</v>
      </c>
      <c r="H471" s="7" t="s">
        <v>1322</v>
      </c>
      <c r="I471" s="10">
        <v>0</v>
      </c>
      <c r="J471" s="10">
        <v>137400</v>
      </c>
      <c r="K471" s="10">
        <v>137400</v>
      </c>
      <c r="L471" s="10">
        <v>0</v>
      </c>
      <c r="M471" s="11">
        <f t="shared" si="7"/>
        <v>0</v>
      </c>
      <c r="N471" s="10">
        <v>0</v>
      </c>
      <c r="O471" s="10">
        <v>0</v>
      </c>
    </row>
    <row r="472" spans="1:15" ht="25.5" x14ac:dyDescent="0.25">
      <c r="A472" s="7" t="s">
        <v>959</v>
      </c>
      <c r="B472" s="7" t="s">
        <v>220</v>
      </c>
      <c r="C472" s="7" t="s">
        <v>8</v>
      </c>
      <c r="D472" s="8" t="s">
        <v>967</v>
      </c>
      <c r="E472" s="9" t="s">
        <v>1323</v>
      </c>
      <c r="F472" s="7" t="s">
        <v>1324</v>
      </c>
      <c r="G472" s="7" t="s">
        <v>224</v>
      </c>
      <c r="H472" s="7" t="s">
        <v>1006</v>
      </c>
      <c r="I472" s="10">
        <v>0</v>
      </c>
      <c r="J472" s="10">
        <v>137400</v>
      </c>
      <c r="K472" s="10">
        <v>137400</v>
      </c>
      <c r="L472" s="10">
        <v>0</v>
      </c>
      <c r="M472" s="11">
        <f t="shared" si="7"/>
        <v>0</v>
      </c>
      <c r="N472" s="10">
        <v>0</v>
      </c>
      <c r="O472" s="10">
        <v>0</v>
      </c>
    </row>
    <row r="473" spans="1:15" ht="38.25" x14ac:dyDescent="0.25">
      <c r="A473" s="7" t="s">
        <v>959</v>
      </c>
      <c r="B473" s="7" t="s">
        <v>220</v>
      </c>
      <c r="C473" s="7" t="s">
        <v>8</v>
      </c>
      <c r="D473" s="8" t="s">
        <v>960</v>
      </c>
      <c r="E473" s="9" t="s">
        <v>1515</v>
      </c>
      <c r="F473" s="7" t="s">
        <v>1516</v>
      </c>
      <c r="G473" s="7" t="s">
        <v>12</v>
      </c>
      <c r="H473" s="7" t="s">
        <v>13</v>
      </c>
      <c r="I473" s="10">
        <v>0</v>
      </c>
      <c r="J473" s="10">
        <v>659935</v>
      </c>
      <c r="K473" s="10">
        <v>659935</v>
      </c>
      <c r="L473" s="10">
        <v>70067.199999999997</v>
      </c>
      <c r="M473" s="11">
        <f t="shared" si="7"/>
        <v>0.10617288066248948</v>
      </c>
      <c r="N473" s="10">
        <v>1324135</v>
      </c>
      <c r="O473" s="10">
        <v>0</v>
      </c>
    </row>
    <row r="474" spans="1:15" ht="25.5" x14ac:dyDescent="0.25">
      <c r="A474" s="7" t="s">
        <v>959</v>
      </c>
      <c r="B474" s="7" t="s">
        <v>238</v>
      </c>
      <c r="C474" s="7" t="s">
        <v>8</v>
      </c>
      <c r="D474" s="8" t="s">
        <v>967</v>
      </c>
      <c r="E474" s="9" t="s">
        <v>1028</v>
      </c>
      <c r="F474" s="7" t="s">
        <v>1029</v>
      </c>
      <c r="G474" s="7" t="s">
        <v>241</v>
      </c>
      <c r="H474" s="7" t="s">
        <v>1030</v>
      </c>
      <c r="I474" s="10">
        <v>929947</v>
      </c>
      <c r="J474" s="10">
        <v>966733</v>
      </c>
      <c r="K474" s="10">
        <v>966733</v>
      </c>
      <c r="L474" s="10">
        <v>577763.28599999996</v>
      </c>
      <c r="M474" s="11">
        <f t="shared" si="7"/>
        <v>0.59764514710887073</v>
      </c>
      <c r="N474" s="10">
        <v>0</v>
      </c>
      <c r="O474" s="10">
        <v>0</v>
      </c>
    </row>
    <row r="475" spans="1:15" ht="38.25" x14ac:dyDescent="0.25">
      <c r="A475" s="7" t="s">
        <v>959</v>
      </c>
      <c r="B475" s="7" t="s">
        <v>238</v>
      </c>
      <c r="C475" s="7" t="s">
        <v>8</v>
      </c>
      <c r="D475" s="8" t="s">
        <v>960</v>
      </c>
      <c r="E475" s="9" t="s">
        <v>1031</v>
      </c>
      <c r="F475" s="7" t="s">
        <v>1032</v>
      </c>
      <c r="G475" s="7" t="s">
        <v>245</v>
      </c>
      <c r="H475" s="7" t="s">
        <v>1033</v>
      </c>
      <c r="I475" s="10">
        <v>821235</v>
      </c>
      <c r="J475" s="10">
        <v>763924</v>
      </c>
      <c r="K475" s="10">
        <v>763924</v>
      </c>
      <c r="L475" s="10">
        <v>472236.495</v>
      </c>
      <c r="M475" s="11">
        <f t="shared" si="7"/>
        <v>0.61817208910834065</v>
      </c>
      <c r="N475" s="10">
        <v>0</v>
      </c>
      <c r="O475" s="10">
        <v>0</v>
      </c>
    </row>
    <row r="476" spans="1:15" ht="38.25" x14ac:dyDescent="0.25">
      <c r="A476" s="7" t="s">
        <v>959</v>
      </c>
      <c r="B476" s="7" t="s">
        <v>238</v>
      </c>
      <c r="C476" s="7" t="s">
        <v>8</v>
      </c>
      <c r="D476" s="8" t="s">
        <v>960</v>
      </c>
      <c r="E476" s="9" t="s">
        <v>1669</v>
      </c>
      <c r="F476" s="7" t="s">
        <v>1670</v>
      </c>
      <c r="G476" s="7" t="s">
        <v>255</v>
      </c>
      <c r="H476" s="7" t="s">
        <v>1671</v>
      </c>
      <c r="I476" s="10">
        <v>0</v>
      </c>
      <c r="J476" s="10">
        <v>63329</v>
      </c>
      <c r="K476" s="10">
        <v>63329</v>
      </c>
      <c r="L476" s="10">
        <v>0</v>
      </c>
      <c r="M476" s="11">
        <f t="shared" si="7"/>
        <v>0</v>
      </c>
      <c r="N476" s="10">
        <v>0</v>
      </c>
      <c r="O476" s="10">
        <v>0</v>
      </c>
    </row>
    <row r="477" spans="1:15" ht="25.5" x14ac:dyDescent="0.25">
      <c r="A477" s="7" t="s">
        <v>959</v>
      </c>
      <c r="B477" s="7" t="s">
        <v>238</v>
      </c>
      <c r="C477" s="7" t="s">
        <v>8</v>
      </c>
      <c r="D477" s="8" t="s">
        <v>967</v>
      </c>
      <c r="E477" s="9" t="s">
        <v>1034</v>
      </c>
      <c r="F477" s="7" t="s">
        <v>1035</v>
      </c>
      <c r="G477" s="7" t="s">
        <v>245</v>
      </c>
      <c r="H477" s="7" t="s">
        <v>1033</v>
      </c>
      <c r="I477" s="10">
        <v>1662040</v>
      </c>
      <c r="J477" s="10">
        <v>1714281</v>
      </c>
      <c r="K477" s="10">
        <v>1714281</v>
      </c>
      <c r="L477" s="10">
        <v>749053.27</v>
      </c>
      <c r="M477" s="11">
        <f t="shared" si="7"/>
        <v>0.43694894244292504</v>
      </c>
      <c r="N477" s="10">
        <v>0</v>
      </c>
      <c r="O477" s="10">
        <v>0</v>
      </c>
    </row>
    <row r="478" spans="1:15" ht="38.25" x14ac:dyDescent="0.25">
      <c r="A478" s="7" t="s">
        <v>959</v>
      </c>
      <c r="B478" s="7" t="s">
        <v>238</v>
      </c>
      <c r="C478" s="7" t="s">
        <v>8</v>
      </c>
      <c r="D478" s="8" t="s">
        <v>960</v>
      </c>
      <c r="E478" s="9" t="s">
        <v>1036</v>
      </c>
      <c r="F478" s="7" t="s">
        <v>1037</v>
      </c>
      <c r="G478" s="7" t="s">
        <v>241</v>
      </c>
      <c r="H478" s="7" t="s">
        <v>241</v>
      </c>
      <c r="I478" s="10">
        <v>1840500</v>
      </c>
      <c r="J478" s="10">
        <v>0</v>
      </c>
      <c r="K478" s="10">
        <v>0</v>
      </c>
      <c r="L478" s="10">
        <v>0</v>
      </c>
      <c r="M478" s="11" t="str">
        <f t="shared" si="7"/>
        <v>-</v>
      </c>
      <c r="N478" s="10">
        <v>0</v>
      </c>
      <c r="O478" s="10">
        <v>0</v>
      </c>
    </row>
    <row r="479" spans="1:15" ht="25.5" x14ac:dyDescent="0.25">
      <c r="A479" s="7" t="s">
        <v>959</v>
      </c>
      <c r="B479" s="7" t="s">
        <v>238</v>
      </c>
      <c r="C479" s="7" t="s">
        <v>8</v>
      </c>
      <c r="D479" s="8" t="s">
        <v>963</v>
      </c>
      <c r="E479" s="9" t="s">
        <v>1038</v>
      </c>
      <c r="F479" s="7" t="s">
        <v>1039</v>
      </c>
      <c r="G479" s="7" t="s">
        <v>12</v>
      </c>
      <c r="H479" s="7" t="s">
        <v>13</v>
      </c>
      <c r="I479" s="10">
        <v>638040</v>
      </c>
      <c r="J479" s="10">
        <v>0</v>
      </c>
      <c r="K479" s="10">
        <v>0</v>
      </c>
      <c r="L479" s="10">
        <v>0</v>
      </c>
      <c r="M479" s="11" t="str">
        <f t="shared" si="7"/>
        <v>-</v>
      </c>
      <c r="N479" s="10">
        <v>0</v>
      </c>
      <c r="O479" s="10">
        <v>0</v>
      </c>
    </row>
    <row r="480" spans="1:15" ht="38.25" x14ac:dyDescent="0.25">
      <c r="A480" s="7" t="s">
        <v>959</v>
      </c>
      <c r="B480" s="7" t="s">
        <v>238</v>
      </c>
      <c r="C480" s="7" t="s">
        <v>8</v>
      </c>
      <c r="D480" s="8" t="s">
        <v>960</v>
      </c>
      <c r="E480" s="9" t="s">
        <v>1672</v>
      </c>
      <c r="F480" s="7" t="s">
        <v>1673</v>
      </c>
      <c r="G480" s="7" t="s">
        <v>245</v>
      </c>
      <c r="H480" s="7" t="s">
        <v>1674</v>
      </c>
      <c r="I480" s="10">
        <v>0</v>
      </c>
      <c r="J480" s="10">
        <v>57994</v>
      </c>
      <c r="K480" s="10">
        <v>57994</v>
      </c>
      <c r="L480" s="10">
        <v>0</v>
      </c>
      <c r="M480" s="11">
        <f t="shared" si="7"/>
        <v>0</v>
      </c>
      <c r="N480" s="10">
        <v>0</v>
      </c>
      <c r="O480" s="10">
        <v>0</v>
      </c>
    </row>
    <row r="481" spans="1:15" ht="38.25" x14ac:dyDescent="0.25">
      <c r="A481" s="7" t="s">
        <v>959</v>
      </c>
      <c r="B481" s="7" t="s">
        <v>238</v>
      </c>
      <c r="C481" s="7" t="s">
        <v>8</v>
      </c>
      <c r="D481" s="8" t="s">
        <v>960</v>
      </c>
      <c r="E481" s="9" t="s">
        <v>1325</v>
      </c>
      <c r="F481" s="7" t="s">
        <v>1326</v>
      </c>
      <c r="G481" s="7" t="s">
        <v>255</v>
      </c>
      <c r="H481" s="7" t="s">
        <v>1327</v>
      </c>
      <c r="I481" s="10">
        <v>0</v>
      </c>
      <c r="J481" s="10">
        <v>68700</v>
      </c>
      <c r="K481" s="10">
        <v>68700</v>
      </c>
      <c r="L481" s="10">
        <v>0</v>
      </c>
      <c r="M481" s="11">
        <f t="shared" si="7"/>
        <v>0</v>
      </c>
      <c r="N481" s="10">
        <v>0</v>
      </c>
      <c r="O481" s="10">
        <v>0</v>
      </c>
    </row>
    <row r="482" spans="1:15" ht="38.25" x14ac:dyDescent="0.25">
      <c r="A482" s="7" t="s">
        <v>959</v>
      </c>
      <c r="B482" s="7" t="s">
        <v>238</v>
      </c>
      <c r="C482" s="7" t="s">
        <v>8</v>
      </c>
      <c r="D482" s="8" t="s">
        <v>960</v>
      </c>
      <c r="E482" s="9" t="s">
        <v>1517</v>
      </c>
      <c r="F482" s="7" t="s">
        <v>1518</v>
      </c>
      <c r="G482" s="7" t="s">
        <v>12</v>
      </c>
      <c r="H482" s="7" t="s">
        <v>13</v>
      </c>
      <c r="I482" s="10">
        <v>0</v>
      </c>
      <c r="J482" s="10">
        <v>386752</v>
      </c>
      <c r="K482" s="10">
        <v>386752</v>
      </c>
      <c r="L482" s="10">
        <v>0</v>
      </c>
      <c r="M482" s="11">
        <f t="shared" si="7"/>
        <v>0</v>
      </c>
      <c r="N482" s="10">
        <v>1081596</v>
      </c>
      <c r="O482" s="10">
        <v>0</v>
      </c>
    </row>
    <row r="483" spans="1:15" ht="38.25" x14ac:dyDescent="0.25">
      <c r="A483" s="7" t="s">
        <v>959</v>
      </c>
      <c r="B483" s="7" t="s">
        <v>256</v>
      </c>
      <c r="C483" s="7" t="s">
        <v>8</v>
      </c>
      <c r="D483" s="8" t="s">
        <v>960</v>
      </c>
      <c r="E483" s="9" t="s">
        <v>1040</v>
      </c>
      <c r="F483" s="7" t="s">
        <v>1041</v>
      </c>
      <c r="G483" s="7" t="s">
        <v>626</v>
      </c>
      <c r="H483" s="7" t="s">
        <v>1042</v>
      </c>
      <c r="I483" s="10">
        <v>589162</v>
      </c>
      <c r="J483" s="10">
        <v>0</v>
      </c>
      <c r="K483" s="10">
        <v>0</v>
      </c>
      <c r="L483" s="10">
        <v>0</v>
      </c>
      <c r="M483" s="11" t="str">
        <f t="shared" si="7"/>
        <v>-</v>
      </c>
      <c r="N483" s="10">
        <v>0</v>
      </c>
      <c r="O483" s="10">
        <v>0</v>
      </c>
    </row>
    <row r="484" spans="1:15" ht="25.5" x14ac:dyDescent="0.25">
      <c r="A484" s="7" t="s">
        <v>959</v>
      </c>
      <c r="B484" s="7" t="s">
        <v>256</v>
      </c>
      <c r="C484" s="7" t="s">
        <v>8</v>
      </c>
      <c r="D484" s="8" t="s">
        <v>967</v>
      </c>
      <c r="E484" s="9" t="s">
        <v>1043</v>
      </c>
      <c r="F484" s="7" t="s">
        <v>1044</v>
      </c>
      <c r="G484" s="7" t="s">
        <v>259</v>
      </c>
      <c r="H484" s="7" t="s">
        <v>1045</v>
      </c>
      <c r="I484" s="10">
        <v>827500</v>
      </c>
      <c r="J484" s="10">
        <v>809291</v>
      </c>
      <c r="K484" s="10">
        <v>809291</v>
      </c>
      <c r="L484" s="10">
        <v>500300.16</v>
      </c>
      <c r="M484" s="11">
        <f t="shared" si="7"/>
        <v>0.61819563049632331</v>
      </c>
      <c r="N484" s="10">
        <v>346841</v>
      </c>
      <c r="O484" s="10">
        <v>0</v>
      </c>
    </row>
    <row r="485" spans="1:15" ht="25.5" x14ac:dyDescent="0.25">
      <c r="A485" s="7" t="s">
        <v>959</v>
      </c>
      <c r="B485" s="7" t="s">
        <v>256</v>
      </c>
      <c r="C485" s="7" t="s">
        <v>8</v>
      </c>
      <c r="D485" s="8" t="s">
        <v>967</v>
      </c>
      <c r="E485" s="9" t="s">
        <v>1046</v>
      </c>
      <c r="F485" s="7" t="s">
        <v>1047</v>
      </c>
      <c r="G485" s="7" t="s">
        <v>259</v>
      </c>
      <c r="H485" s="7" t="s">
        <v>1048</v>
      </c>
      <c r="I485" s="10">
        <v>426242</v>
      </c>
      <c r="J485" s="10">
        <v>416862</v>
      </c>
      <c r="K485" s="10">
        <v>416862</v>
      </c>
      <c r="L485" s="10">
        <v>394893.13299999997</v>
      </c>
      <c r="M485" s="11">
        <f t="shared" si="7"/>
        <v>0.94729942522945232</v>
      </c>
      <c r="N485" s="10">
        <v>162113</v>
      </c>
      <c r="O485" s="10">
        <v>0</v>
      </c>
    </row>
    <row r="486" spans="1:15" ht="25.5" x14ac:dyDescent="0.25">
      <c r="A486" s="7" t="s">
        <v>959</v>
      </c>
      <c r="B486" s="7" t="s">
        <v>256</v>
      </c>
      <c r="C486" s="7" t="s">
        <v>8</v>
      </c>
      <c r="D486" s="8" t="s">
        <v>963</v>
      </c>
      <c r="E486" s="9" t="s">
        <v>1049</v>
      </c>
      <c r="F486" s="7" t="s">
        <v>1050</v>
      </c>
      <c r="G486" s="7" t="s">
        <v>12</v>
      </c>
      <c r="H486" s="7" t="s">
        <v>13</v>
      </c>
      <c r="I486" s="10">
        <v>920250</v>
      </c>
      <c r="J486" s="10">
        <v>0</v>
      </c>
      <c r="K486" s="10">
        <v>0</v>
      </c>
      <c r="L486" s="10">
        <v>0</v>
      </c>
      <c r="M486" s="11" t="str">
        <f t="shared" si="7"/>
        <v>-</v>
      </c>
      <c r="N486" s="10">
        <v>0</v>
      </c>
      <c r="O486" s="10">
        <v>0</v>
      </c>
    </row>
    <row r="487" spans="1:15" ht="25.5" x14ac:dyDescent="0.25">
      <c r="A487" s="7" t="s">
        <v>959</v>
      </c>
      <c r="B487" s="7" t="s">
        <v>256</v>
      </c>
      <c r="C487" s="7" t="s">
        <v>8</v>
      </c>
      <c r="D487" s="8" t="s">
        <v>963</v>
      </c>
      <c r="E487" s="9" t="s">
        <v>1051</v>
      </c>
      <c r="F487" s="7" t="s">
        <v>1052</v>
      </c>
      <c r="G487" s="7" t="s">
        <v>12</v>
      </c>
      <c r="H487" s="7" t="s">
        <v>13</v>
      </c>
      <c r="I487" s="10">
        <v>1464425</v>
      </c>
      <c r="J487" s="10">
        <v>0</v>
      </c>
      <c r="K487" s="10">
        <v>0</v>
      </c>
      <c r="L487" s="10">
        <v>0</v>
      </c>
      <c r="M487" s="11" t="str">
        <f t="shared" si="7"/>
        <v>-</v>
      </c>
      <c r="N487" s="10">
        <v>0</v>
      </c>
      <c r="O487" s="10">
        <v>0</v>
      </c>
    </row>
    <row r="488" spans="1:15" ht="38.25" x14ac:dyDescent="0.25">
      <c r="A488" s="7" t="s">
        <v>959</v>
      </c>
      <c r="B488" s="7" t="s">
        <v>256</v>
      </c>
      <c r="C488" s="7" t="s">
        <v>8</v>
      </c>
      <c r="D488" s="8" t="s">
        <v>960</v>
      </c>
      <c r="E488" s="9" t="s">
        <v>1328</v>
      </c>
      <c r="F488" s="7" t="s">
        <v>1329</v>
      </c>
      <c r="G488" s="7" t="s">
        <v>272</v>
      </c>
      <c r="H488" s="7" t="s">
        <v>1330</v>
      </c>
      <c r="I488" s="10">
        <v>0</v>
      </c>
      <c r="J488" s="10">
        <v>212970</v>
      </c>
      <c r="K488" s="10">
        <v>212970</v>
      </c>
      <c r="L488" s="10">
        <v>127293.99399999999</v>
      </c>
      <c r="M488" s="11">
        <f t="shared" si="7"/>
        <v>0.59770856928205851</v>
      </c>
      <c r="N488" s="10">
        <v>0</v>
      </c>
      <c r="O488" s="10">
        <v>0</v>
      </c>
    </row>
    <row r="489" spans="1:15" ht="38.25" x14ac:dyDescent="0.25">
      <c r="A489" s="7" t="s">
        <v>959</v>
      </c>
      <c r="B489" s="7" t="s">
        <v>256</v>
      </c>
      <c r="C489" s="7" t="s">
        <v>8</v>
      </c>
      <c r="D489" s="8" t="s">
        <v>960</v>
      </c>
      <c r="E489" s="9" t="s">
        <v>1331</v>
      </c>
      <c r="F489" s="7" t="s">
        <v>1332</v>
      </c>
      <c r="G489" s="7" t="s">
        <v>272</v>
      </c>
      <c r="H489" s="7" t="s">
        <v>273</v>
      </c>
      <c r="I489" s="10">
        <v>0</v>
      </c>
      <c r="J489" s="10">
        <v>137400</v>
      </c>
      <c r="K489" s="10">
        <v>137400</v>
      </c>
      <c r="L489" s="10">
        <v>41990.709000000003</v>
      </c>
      <c r="M489" s="11">
        <f t="shared" si="7"/>
        <v>0.30560923580786026</v>
      </c>
      <c r="N489" s="10">
        <v>0</v>
      </c>
      <c r="O489" s="10">
        <v>0</v>
      </c>
    </row>
    <row r="490" spans="1:15" ht="38.25" x14ac:dyDescent="0.25">
      <c r="A490" s="7" t="s">
        <v>959</v>
      </c>
      <c r="B490" s="7" t="s">
        <v>256</v>
      </c>
      <c r="C490" s="7" t="s">
        <v>8</v>
      </c>
      <c r="D490" s="8" t="s">
        <v>960</v>
      </c>
      <c r="E490" s="9" t="s">
        <v>1333</v>
      </c>
      <c r="F490" s="7" t="s">
        <v>1334</v>
      </c>
      <c r="G490" s="7" t="s">
        <v>259</v>
      </c>
      <c r="H490" s="7" t="s">
        <v>1335</v>
      </c>
      <c r="I490" s="10">
        <v>0</v>
      </c>
      <c r="J490" s="10">
        <v>183200</v>
      </c>
      <c r="K490" s="10">
        <v>183200</v>
      </c>
      <c r="L490" s="10">
        <v>56774.825999999994</v>
      </c>
      <c r="M490" s="11">
        <f t="shared" si="7"/>
        <v>0.30990625545851525</v>
      </c>
      <c r="N490" s="10">
        <v>0</v>
      </c>
      <c r="O490" s="10">
        <v>0</v>
      </c>
    </row>
    <row r="491" spans="1:15" ht="38.25" x14ac:dyDescent="0.25">
      <c r="A491" s="7" t="s">
        <v>959</v>
      </c>
      <c r="B491" s="7" t="s">
        <v>256</v>
      </c>
      <c r="C491" s="7" t="s">
        <v>8</v>
      </c>
      <c r="D491" s="8" t="s">
        <v>960</v>
      </c>
      <c r="E491" s="9" t="s">
        <v>1336</v>
      </c>
      <c r="F491" s="7" t="s">
        <v>1337</v>
      </c>
      <c r="G491" s="7" t="s">
        <v>272</v>
      </c>
      <c r="H491" s="7" t="s">
        <v>273</v>
      </c>
      <c r="I491" s="10">
        <v>0</v>
      </c>
      <c r="J491" s="10">
        <v>68700</v>
      </c>
      <c r="K491" s="10">
        <v>68700</v>
      </c>
      <c r="L491" s="10">
        <v>48971.543000000005</v>
      </c>
      <c r="M491" s="11">
        <f t="shared" si="7"/>
        <v>0.71283177583697244</v>
      </c>
      <c r="N491" s="10">
        <v>0</v>
      </c>
      <c r="O491" s="10">
        <v>0</v>
      </c>
    </row>
    <row r="492" spans="1:15" ht="38.25" x14ac:dyDescent="0.25">
      <c r="A492" s="7" t="s">
        <v>959</v>
      </c>
      <c r="B492" s="7" t="s">
        <v>256</v>
      </c>
      <c r="C492" s="7" t="s">
        <v>8</v>
      </c>
      <c r="D492" s="8" t="s">
        <v>960</v>
      </c>
      <c r="E492" s="9" t="s">
        <v>1338</v>
      </c>
      <c r="F492" s="7" t="s">
        <v>1339</v>
      </c>
      <c r="G492" s="7" t="s">
        <v>272</v>
      </c>
      <c r="H492" s="7" t="s">
        <v>273</v>
      </c>
      <c r="I492" s="10">
        <v>0</v>
      </c>
      <c r="J492" s="10">
        <v>91600</v>
      </c>
      <c r="K492" s="10">
        <v>91600</v>
      </c>
      <c r="L492" s="10">
        <v>19707.942999999999</v>
      </c>
      <c r="M492" s="11">
        <f t="shared" si="7"/>
        <v>0.21515221615720523</v>
      </c>
      <c r="N492" s="10">
        <v>0</v>
      </c>
      <c r="O492" s="10">
        <v>0</v>
      </c>
    </row>
    <row r="493" spans="1:15" ht="38.25" x14ac:dyDescent="0.25">
      <c r="A493" s="7" t="s">
        <v>959</v>
      </c>
      <c r="B493" s="7" t="s">
        <v>256</v>
      </c>
      <c r="C493" s="7" t="s">
        <v>8</v>
      </c>
      <c r="D493" s="8" t="s">
        <v>960</v>
      </c>
      <c r="E493" s="9" t="s">
        <v>1340</v>
      </c>
      <c r="F493" s="7" t="s">
        <v>1341</v>
      </c>
      <c r="G493" s="7" t="s">
        <v>259</v>
      </c>
      <c r="H493" s="7" t="s">
        <v>1335</v>
      </c>
      <c r="I493" s="10">
        <v>0</v>
      </c>
      <c r="J493" s="10">
        <v>143125</v>
      </c>
      <c r="K493" s="10">
        <v>143125</v>
      </c>
      <c r="L493" s="10">
        <v>54696.65</v>
      </c>
      <c r="M493" s="11">
        <f t="shared" si="7"/>
        <v>0.38216</v>
      </c>
      <c r="N493" s="10">
        <v>0</v>
      </c>
      <c r="O493" s="10">
        <v>0</v>
      </c>
    </row>
    <row r="494" spans="1:15" ht="38.25" x14ac:dyDescent="0.25">
      <c r="A494" s="7" t="s">
        <v>959</v>
      </c>
      <c r="B494" s="7" t="s">
        <v>256</v>
      </c>
      <c r="C494" s="7" t="s">
        <v>8</v>
      </c>
      <c r="D494" s="8" t="s">
        <v>960</v>
      </c>
      <c r="E494" s="9" t="s">
        <v>1519</v>
      </c>
      <c r="F494" s="7" t="s">
        <v>1520</v>
      </c>
      <c r="G494" s="7" t="s">
        <v>12</v>
      </c>
      <c r="H494" s="7" t="s">
        <v>13</v>
      </c>
      <c r="I494" s="10">
        <v>0</v>
      </c>
      <c r="J494" s="10">
        <v>3702182</v>
      </c>
      <c r="K494" s="10">
        <v>3702182</v>
      </c>
      <c r="L494" s="10">
        <v>117591.152</v>
      </c>
      <c r="M494" s="11">
        <f t="shared" si="7"/>
        <v>3.1762661046917738E-2</v>
      </c>
      <c r="N494" s="10">
        <v>480900</v>
      </c>
      <c r="O494" s="10">
        <v>0</v>
      </c>
    </row>
    <row r="495" spans="1:15" ht="38.25" x14ac:dyDescent="0.25">
      <c r="A495" s="7" t="s">
        <v>959</v>
      </c>
      <c r="B495" s="7" t="s">
        <v>50</v>
      </c>
      <c r="C495" s="7" t="s">
        <v>8</v>
      </c>
      <c r="D495" s="8" t="s">
        <v>960</v>
      </c>
      <c r="E495" s="9" t="s">
        <v>1053</v>
      </c>
      <c r="F495" s="7" t="s">
        <v>1054</v>
      </c>
      <c r="G495" s="7" t="s">
        <v>12</v>
      </c>
      <c r="H495" s="7" t="s">
        <v>13</v>
      </c>
      <c r="I495" s="10">
        <v>1124750</v>
      </c>
      <c r="J495" s="10">
        <v>0</v>
      </c>
      <c r="K495" s="10">
        <v>0</v>
      </c>
      <c r="L495" s="10">
        <v>0</v>
      </c>
      <c r="M495" s="11" t="str">
        <f t="shared" si="7"/>
        <v>-</v>
      </c>
      <c r="N495" s="10">
        <v>0</v>
      </c>
      <c r="O495" s="10">
        <v>0</v>
      </c>
    </row>
    <row r="496" spans="1:15" ht="25.5" x14ac:dyDescent="0.25">
      <c r="A496" s="7" t="s">
        <v>959</v>
      </c>
      <c r="B496" s="7" t="s">
        <v>50</v>
      </c>
      <c r="C496" s="7" t="s">
        <v>8</v>
      </c>
      <c r="D496" s="8" t="s">
        <v>967</v>
      </c>
      <c r="E496" s="9" t="s">
        <v>1055</v>
      </c>
      <c r="F496" s="7" t="s">
        <v>1056</v>
      </c>
      <c r="G496" s="7" t="s">
        <v>280</v>
      </c>
      <c r="H496" s="7" t="s">
        <v>1057</v>
      </c>
      <c r="I496" s="10">
        <v>522215</v>
      </c>
      <c r="J496" s="10">
        <v>436513</v>
      </c>
      <c r="K496" s="10">
        <v>436513</v>
      </c>
      <c r="L496" s="10">
        <v>96312.94</v>
      </c>
      <c r="M496" s="11">
        <f t="shared" si="7"/>
        <v>0.22064163037526946</v>
      </c>
      <c r="N496" s="10">
        <v>327571</v>
      </c>
      <c r="O496" s="10">
        <v>0</v>
      </c>
    </row>
    <row r="497" spans="1:15" ht="25.5" x14ac:dyDescent="0.25">
      <c r="A497" s="7" t="s">
        <v>959</v>
      </c>
      <c r="B497" s="7" t="s">
        <v>50</v>
      </c>
      <c r="C497" s="7" t="s">
        <v>8</v>
      </c>
      <c r="D497" s="8" t="s">
        <v>967</v>
      </c>
      <c r="E497" s="9" t="s">
        <v>1342</v>
      </c>
      <c r="F497" s="7" t="s">
        <v>1343</v>
      </c>
      <c r="G497" s="7" t="s">
        <v>276</v>
      </c>
      <c r="H497" s="7" t="s">
        <v>276</v>
      </c>
      <c r="I497" s="10">
        <v>0</v>
      </c>
      <c r="J497" s="10">
        <v>80150</v>
      </c>
      <c r="K497" s="10">
        <v>80150</v>
      </c>
      <c r="L497" s="10">
        <v>57786.523999999998</v>
      </c>
      <c r="M497" s="11">
        <f t="shared" si="7"/>
        <v>0.72097971303805364</v>
      </c>
      <c r="N497" s="10">
        <v>0</v>
      </c>
      <c r="O497" s="10">
        <v>0</v>
      </c>
    </row>
    <row r="498" spans="1:15" ht="25.5" x14ac:dyDescent="0.25">
      <c r="A498" s="7" t="s">
        <v>959</v>
      </c>
      <c r="B498" s="7" t="s">
        <v>50</v>
      </c>
      <c r="C498" s="7" t="s">
        <v>8</v>
      </c>
      <c r="D498" s="8" t="s">
        <v>967</v>
      </c>
      <c r="E498" s="9" t="s">
        <v>1344</v>
      </c>
      <c r="F498" s="7" t="s">
        <v>1345</v>
      </c>
      <c r="G498" s="7" t="s">
        <v>276</v>
      </c>
      <c r="H498" s="7" t="s">
        <v>1346</v>
      </c>
      <c r="I498" s="10">
        <v>0</v>
      </c>
      <c r="J498" s="10">
        <v>96180</v>
      </c>
      <c r="K498" s="10">
        <v>96180</v>
      </c>
      <c r="L498" s="10">
        <v>0</v>
      </c>
      <c r="M498" s="11">
        <f t="shared" si="7"/>
        <v>0</v>
      </c>
      <c r="N498" s="10">
        <v>0</v>
      </c>
      <c r="O498" s="10">
        <v>0</v>
      </c>
    </row>
    <row r="499" spans="1:15" ht="25.5" x14ac:dyDescent="0.25">
      <c r="A499" s="7" t="s">
        <v>959</v>
      </c>
      <c r="B499" s="7" t="s">
        <v>50</v>
      </c>
      <c r="C499" s="7" t="s">
        <v>8</v>
      </c>
      <c r="D499" s="8" t="s">
        <v>967</v>
      </c>
      <c r="E499" s="9" t="s">
        <v>1347</v>
      </c>
      <c r="F499" s="7" t="s">
        <v>1348</v>
      </c>
      <c r="G499" s="7" t="s">
        <v>280</v>
      </c>
      <c r="H499" s="7" t="s">
        <v>1349</v>
      </c>
      <c r="I499" s="10">
        <v>0</v>
      </c>
      <c r="J499" s="10">
        <v>125950</v>
      </c>
      <c r="K499" s="10">
        <v>125950</v>
      </c>
      <c r="L499" s="10">
        <v>106669.416</v>
      </c>
      <c r="M499" s="11">
        <f t="shared" si="7"/>
        <v>0.84691874553394197</v>
      </c>
      <c r="N499" s="10">
        <v>0</v>
      </c>
      <c r="O499" s="10">
        <v>0</v>
      </c>
    </row>
    <row r="500" spans="1:15" ht="25.5" x14ac:dyDescent="0.25">
      <c r="A500" s="7" t="s">
        <v>959</v>
      </c>
      <c r="B500" s="7" t="s">
        <v>50</v>
      </c>
      <c r="C500" s="7" t="s">
        <v>8</v>
      </c>
      <c r="D500" s="8" t="s">
        <v>967</v>
      </c>
      <c r="E500" s="9" t="s">
        <v>1350</v>
      </c>
      <c r="F500" s="7" t="s">
        <v>1351</v>
      </c>
      <c r="G500" s="7" t="s">
        <v>280</v>
      </c>
      <c r="H500" s="7" t="s">
        <v>1352</v>
      </c>
      <c r="I500" s="10">
        <v>0</v>
      </c>
      <c r="J500" s="10">
        <v>51614</v>
      </c>
      <c r="K500" s="10">
        <v>51614</v>
      </c>
      <c r="L500" s="10">
        <v>53535.868999999999</v>
      </c>
      <c r="M500" s="11">
        <f t="shared" si="7"/>
        <v>1.0372354206223118</v>
      </c>
      <c r="N500" s="10">
        <v>0</v>
      </c>
      <c r="O500" s="10">
        <v>0</v>
      </c>
    </row>
    <row r="501" spans="1:15" ht="25.5" x14ac:dyDescent="0.25">
      <c r="A501" s="7" t="s">
        <v>959</v>
      </c>
      <c r="B501" s="7" t="s">
        <v>50</v>
      </c>
      <c r="C501" s="7" t="s">
        <v>8</v>
      </c>
      <c r="D501" s="8" t="s">
        <v>967</v>
      </c>
      <c r="E501" s="9" t="s">
        <v>1353</v>
      </c>
      <c r="F501" s="7" t="s">
        <v>1354</v>
      </c>
      <c r="G501" s="7" t="s">
        <v>280</v>
      </c>
      <c r="H501" s="7" t="s">
        <v>1355</v>
      </c>
      <c r="I501" s="10">
        <v>0</v>
      </c>
      <c r="J501" s="10">
        <v>125950</v>
      </c>
      <c r="K501" s="10">
        <v>125950</v>
      </c>
      <c r="L501" s="10">
        <v>0</v>
      </c>
      <c r="M501" s="11">
        <f t="shared" si="7"/>
        <v>0</v>
      </c>
      <c r="N501" s="10">
        <v>0</v>
      </c>
      <c r="O501" s="10">
        <v>0</v>
      </c>
    </row>
    <row r="502" spans="1:15" ht="25.5" x14ac:dyDescent="0.25">
      <c r="A502" s="7" t="s">
        <v>959</v>
      </c>
      <c r="B502" s="7" t="s">
        <v>50</v>
      </c>
      <c r="C502" s="7" t="s">
        <v>8</v>
      </c>
      <c r="D502" s="8" t="s">
        <v>967</v>
      </c>
      <c r="E502" s="9" t="s">
        <v>1356</v>
      </c>
      <c r="F502" s="7" t="s">
        <v>1357</v>
      </c>
      <c r="G502" s="7" t="s">
        <v>280</v>
      </c>
      <c r="H502" s="7" t="s">
        <v>1355</v>
      </c>
      <c r="I502" s="10">
        <v>0</v>
      </c>
      <c r="J502" s="10">
        <v>143125</v>
      </c>
      <c r="K502" s="10">
        <v>143125</v>
      </c>
      <c r="L502" s="10">
        <v>0</v>
      </c>
      <c r="M502" s="11">
        <f t="shared" si="7"/>
        <v>0</v>
      </c>
      <c r="N502" s="10">
        <v>0</v>
      </c>
      <c r="O502" s="10">
        <v>0</v>
      </c>
    </row>
    <row r="503" spans="1:15" ht="25.5" x14ac:dyDescent="0.25">
      <c r="A503" s="7" t="s">
        <v>959</v>
      </c>
      <c r="B503" s="7" t="s">
        <v>50</v>
      </c>
      <c r="C503" s="7" t="s">
        <v>8</v>
      </c>
      <c r="D503" s="8" t="s">
        <v>967</v>
      </c>
      <c r="E503" s="9" t="s">
        <v>1358</v>
      </c>
      <c r="F503" s="7" t="s">
        <v>1359</v>
      </c>
      <c r="G503" s="7" t="s">
        <v>276</v>
      </c>
      <c r="H503" s="7" t="s">
        <v>1346</v>
      </c>
      <c r="I503" s="10">
        <v>0</v>
      </c>
      <c r="J503" s="10">
        <v>80150</v>
      </c>
      <c r="K503" s="10">
        <v>80150</v>
      </c>
      <c r="L503" s="10">
        <v>62824.222000000002</v>
      </c>
      <c r="M503" s="11">
        <f t="shared" si="7"/>
        <v>0.78383308796007489</v>
      </c>
      <c r="N503" s="10">
        <v>0</v>
      </c>
      <c r="O503" s="10">
        <v>0</v>
      </c>
    </row>
    <row r="504" spans="1:15" ht="25.5" x14ac:dyDescent="0.25">
      <c r="A504" s="7" t="s">
        <v>959</v>
      </c>
      <c r="B504" s="7" t="s">
        <v>50</v>
      </c>
      <c r="C504" s="7" t="s">
        <v>8</v>
      </c>
      <c r="D504" s="8" t="s">
        <v>967</v>
      </c>
      <c r="E504" s="9" t="s">
        <v>1360</v>
      </c>
      <c r="F504" s="7" t="s">
        <v>1361</v>
      </c>
      <c r="G504" s="7" t="s">
        <v>276</v>
      </c>
      <c r="H504" s="7" t="s">
        <v>1346</v>
      </c>
      <c r="I504" s="10">
        <v>0</v>
      </c>
      <c r="J504" s="10">
        <v>100760</v>
      </c>
      <c r="K504" s="10">
        <v>100760</v>
      </c>
      <c r="L504" s="10">
        <v>0</v>
      </c>
      <c r="M504" s="11">
        <f t="shared" si="7"/>
        <v>0</v>
      </c>
      <c r="N504" s="10">
        <v>0</v>
      </c>
      <c r="O504" s="10">
        <v>0</v>
      </c>
    </row>
    <row r="505" spans="1:15" ht="25.5" x14ac:dyDescent="0.25">
      <c r="A505" s="7" t="s">
        <v>959</v>
      </c>
      <c r="B505" s="7" t="s">
        <v>50</v>
      </c>
      <c r="C505" s="7" t="s">
        <v>8</v>
      </c>
      <c r="D505" s="8" t="s">
        <v>967</v>
      </c>
      <c r="E505" s="9" t="s">
        <v>1362</v>
      </c>
      <c r="F505" s="7" t="s">
        <v>1363</v>
      </c>
      <c r="G505" s="7" t="s">
        <v>276</v>
      </c>
      <c r="H505" s="7" t="s">
        <v>1346</v>
      </c>
      <c r="I505" s="10">
        <v>0</v>
      </c>
      <c r="J505" s="10">
        <v>229000</v>
      </c>
      <c r="K505" s="10">
        <v>229000</v>
      </c>
      <c r="L505" s="10">
        <v>0</v>
      </c>
      <c r="M505" s="11">
        <f t="shared" si="7"/>
        <v>0</v>
      </c>
      <c r="N505" s="10">
        <v>0</v>
      </c>
      <c r="O505" s="10">
        <v>0</v>
      </c>
    </row>
    <row r="506" spans="1:15" ht="38.25" x14ac:dyDescent="0.25">
      <c r="A506" s="7" t="s">
        <v>959</v>
      </c>
      <c r="B506" s="7" t="s">
        <v>50</v>
      </c>
      <c r="C506" s="7" t="s">
        <v>8</v>
      </c>
      <c r="D506" s="8" t="s">
        <v>960</v>
      </c>
      <c r="E506" s="9" t="s">
        <v>1521</v>
      </c>
      <c r="F506" s="7" t="s">
        <v>1522</v>
      </c>
      <c r="G506" s="7" t="s">
        <v>12</v>
      </c>
      <c r="H506" s="7" t="s">
        <v>13</v>
      </c>
      <c r="I506" s="10">
        <v>0</v>
      </c>
      <c r="J506" s="10">
        <v>487279</v>
      </c>
      <c r="K506" s="10">
        <v>487279</v>
      </c>
      <c r="L506" s="10">
        <v>0</v>
      </c>
      <c r="M506" s="11">
        <f t="shared" si="7"/>
        <v>0</v>
      </c>
      <c r="N506" s="10">
        <v>1968656</v>
      </c>
      <c r="O506" s="10">
        <v>0</v>
      </c>
    </row>
    <row r="507" spans="1:15" ht="25.5" x14ac:dyDescent="0.25">
      <c r="A507" s="7" t="s">
        <v>959</v>
      </c>
      <c r="B507" s="7" t="s">
        <v>50</v>
      </c>
      <c r="C507" s="7" t="s">
        <v>8</v>
      </c>
      <c r="D507" s="8" t="s">
        <v>963</v>
      </c>
      <c r="E507" s="9" t="s">
        <v>1675</v>
      </c>
      <c r="F507" s="7" t="s">
        <v>1676</v>
      </c>
      <c r="G507" s="7" t="s">
        <v>53</v>
      </c>
      <c r="H507" s="7" t="s">
        <v>1677</v>
      </c>
      <c r="I507" s="10">
        <v>0</v>
      </c>
      <c r="J507" s="10">
        <v>109516</v>
      </c>
      <c r="K507" s="10">
        <v>109516</v>
      </c>
      <c r="L507" s="10">
        <v>0</v>
      </c>
      <c r="M507" s="11">
        <f t="shared" si="7"/>
        <v>0</v>
      </c>
      <c r="N507" s="10">
        <v>0</v>
      </c>
      <c r="O507" s="10">
        <v>0</v>
      </c>
    </row>
    <row r="508" spans="1:15" ht="38.25" x14ac:dyDescent="0.25">
      <c r="A508" s="7" t="s">
        <v>959</v>
      </c>
      <c r="B508" s="7" t="s">
        <v>50</v>
      </c>
      <c r="C508" s="7" t="s">
        <v>8</v>
      </c>
      <c r="D508" s="8" t="s">
        <v>967</v>
      </c>
      <c r="E508" s="9" t="s">
        <v>1678</v>
      </c>
      <c r="F508" s="7" t="s">
        <v>1679</v>
      </c>
      <c r="G508" s="7" t="s">
        <v>276</v>
      </c>
      <c r="H508" s="7" t="s">
        <v>1346</v>
      </c>
      <c r="I508" s="10">
        <v>0</v>
      </c>
      <c r="J508" s="10">
        <v>77528</v>
      </c>
      <c r="K508" s="10">
        <v>77528</v>
      </c>
      <c r="L508" s="10">
        <v>0</v>
      </c>
      <c r="M508" s="11">
        <f t="shared" si="7"/>
        <v>0</v>
      </c>
      <c r="N508" s="10">
        <v>0</v>
      </c>
      <c r="O508" s="10">
        <v>0</v>
      </c>
    </row>
    <row r="509" spans="1:15" ht="25.5" x14ac:dyDescent="0.25">
      <c r="A509" s="7" t="s">
        <v>959</v>
      </c>
      <c r="B509" s="7" t="s">
        <v>50</v>
      </c>
      <c r="C509" s="7" t="s">
        <v>8</v>
      </c>
      <c r="D509" s="8" t="s">
        <v>967</v>
      </c>
      <c r="E509" s="9" t="s">
        <v>1680</v>
      </c>
      <c r="F509" s="7" t="s">
        <v>1681</v>
      </c>
      <c r="G509" s="7" t="s">
        <v>276</v>
      </c>
      <c r="H509" s="7" t="s">
        <v>1682</v>
      </c>
      <c r="I509" s="10">
        <v>0</v>
      </c>
      <c r="J509" s="10">
        <v>121779</v>
      </c>
      <c r="K509" s="10">
        <v>121779</v>
      </c>
      <c r="L509" s="10">
        <v>0</v>
      </c>
      <c r="M509" s="11">
        <f t="shared" si="7"/>
        <v>0</v>
      </c>
      <c r="N509" s="10">
        <v>0</v>
      </c>
      <c r="O509" s="10">
        <v>0</v>
      </c>
    </row>
    <row r="510" spans="1:15" ht="38.25" x14ac:dyDescent="0.25">
      <c r="A510" s="7" t="s">
        <v>959</v>
      </c>
      <c r="B510" s="7" t="s">
        <v>55</v>
      </c>
      <c r="C510" s="7" t="s">
        <v>8</v>
      </c>
      <c r="D510" s="8" t="s">
        <v>967</v>
      </c>
      <c r="E510" s="9" t="s">
        <v>1058</v>
      </c>
      <c r="F510" s="7" t="s">
        <v>1059</v>
      </c>
      <c r="G510" s="7" t="s">
        <v>12</v>
      </c>
      <c r="H510" s="7" t="s">
        <v>13</v>
      </c>
      <c r="I510" s="10">
        <v>511192</v>
      </c>
      <c r="J510" s="10">
        <v>0</v>
      </c>
      <c r="K510" s="10">
        <v>0</v>
      </c>
      <c r="L510" s="10">
        <v>0</v>
      </c>
      <c r="M510" s="11" t="str">
        <f t="shared" si="7"/>
        <v>-</v>
      </c>
      <c r="N510" s="10">
        <v>0</v>
      </c>
      <c r="O510" s="10">
        <v>0</v>
      </c>
    </row>
    <row r="511" spans="1:15" ht="25.5" x14ac:dyDescent="0.25">
      <c r="A511" s="7" t="s">
        <v>959</v>
      </c>
      <c r="B511" s="7" t="s">
        <v>55</v>
      </c>
      <c r="C511" s="7" t="s">
        <v>8</v>
      </c>
      <c r="D511" s="8" t="s">
        <v>963</v>
      </c>
      <c r="E511" s="9" t="s">
        <v>1683</v>
      </c>
      <c r="F511" s="7" t="s">
        <v>1684</v>
      </c>
      <c r="G511" s="7" t="s">
        <v>298</v>
      </c>
      <c r="H511" s="7" t="s">
        <v>689</v>
      </c>
      <c r="I511" s="10">
        <v>0</v>
      </c>
      <c r="J511" s="10">
        <v>57250</v>
      </c>
      <c r="K511" s="10">
        <v>57250</v>
      </c>
      <c r="L511" s="10">
        <v>0</v>
      </c>
      <c r="M511" s="11">
        <f t="shared" si="7"/>
        <v>0</v>
      </c>
      <c r="N511" s="10">
        <v>0</v>
      </c>
      <c r="O511" s="10">
        <v>0</v>
      </c>
    </row>
    <row r="512" spans="1:15" ht="38.25" x14ac:dyDescent="0.25">
      <c r="A512" s="7" t="s">
        <v>959</v>
      </c>
      <c r="B512" s="7" t="s">
        <v>55</v>
      </c>
      <c r="C512" s="7" t="s">
        <v>8</v>
      </c>
      <c r="D512" s="8" t="s">
        <v>960</v>
      </c>
      <c r="E512" s="9" t="s">
        <v>1060</v>
      </c>
      <c r="F512" s="7" t="s">
        <v>1061</v>
      </c>
      <c r="G512" s="7" t="s">
        <v>59</v>
      </c>
      <c r="H512" s="7" t="s">
        <v>1062</v>
      </c>
      <c r="I512" s="10">
        <v>397265</v>
      </c>
      <c r="J512" s="10">
        <v>583987</v>
      </c>
      <c r="K512" s="10">
        <v>583987</v>
      </c>
      <c r="L512" s="10">
        <v>72174.388999999996</v>
      </c>
      <c r="M512" s="11">
        <f t="shared" si="7"/>
        <v>0.12358903365999585</v>
      </c>
      <c r="N512" s="10">
        <v>248937</v>
      </c>
      <c r="O512" s="10">
        <v>0</v>
      </c>
    </row>
    <row r="513" spans="1:15" ht="25.5" x14ac:dyDescent="0.25">
      <c r="A513" s="7" t="s">
        <v>959</v>
      </c>
      <c r="B513" s="7" t="s">
        <v>55</v>
      </c>
      <c r="C513" s="7" t="s">
        <v>8</v>
      </c>
      <c r="D513" s="8" t="s">
        <v>967</v>
      </c>
      <c r="E513" s="9" t="s">
        <v>1685</v>
      </c>
      <c r="F513" s="7" t="s">
        <v>1686</v>
      </c>
      <c r="G513" s="7" t="s">
        <v>59</v>
      </c>
      <c r="H513" s="7" t="s">
        <v>1687</v>
      </c>
      <c r="I513" s="10">
        <v>0</v>
      </c>
      <c r="J513" s="10">
        <v>57250</v>
      </c>
      <c r="K513" s="10">
        <v>57250</v>
      </c>
      <c r="L513" s="10">
        <v>0</v>
      </c>
      <c r="M513" s="11">
        <f t="shared" si="7"/>
        <v>0</v>
      </c>
      <c r="N513" s="10">
        <v>0</v>
      </c>
      <c r="O513" s="10">
        <v>0</v>
      </c>
    </row>
    <row r="514" spans="1:15" ht="25.5" x14ac:dyDescent="0.25">
      <c r="A514" s="7" t="s">
        <v>959</v>
      </c>
      <c r="B514" s="7" t="s">
        <v>55</v>
      </c>
      <c r="C514" s="7" t="s">
        <v>8</v>
      </c>
      <c r="D514" s="8" t="s">
        <v>967</v>
      </c>
      <c r="E514" s="9" t="s">
        <v>1063</v>
      </c>
      <c r="F514" s="7" t="s">
        <v>1064</v>
      </c>
      <c r="G514" s="7" t="s">
        <v>298</v>
      </c>
      <c r="H514" s="7" t="s">
        <v>1065</v>
      </c>
      <c r="I514" s="10">
        <v>542606</v>
      </c>
      <c r="J514" s="10">
        <v>0</v>
      </c>
      <c r="K514" s="10">
        <v>0</v>
      </c>
      <c r="L514" s="10">
        <v>0</v>
      </c>
      <c r="M514" s="11" t="str">
        <f t="shared" ref="M514:M577" si="8">IF(J514=0,"-",L514/J514)</f>
        <v>-</v>
      </c>
      <c r="N514" s="10">
        <v>0</v>
      </c>
      <c r="O514" s="10">
        <v>0</v>
      </c>
    </row>
    <row r="515" spans="1:15" ht="38.25" x14ac:dyDescent="0.25">
      <c r="A515" s="7" t="s">
        <v>959</v>
      </c>
      <c r="B515" s="7" t="s">
        <v>55</v>
      </c>
      <c r="C515" s="7" t="s">
        <v>8</v>
      </c>
      <c r="D515" s="8" t="s">
        <v>960</v>
      </c>
      <c r="E515" s="9" t="s">
        <v>1066</v>
      </c>
      <c r="F515" s="7" t="s">
        <v>1067</v>
      </c>
      <c r="G515" s="7" t="s">
        <v>59</v>
      </c>
      <c r="H515" s="7" t="s">
        <v>1068</v>
      </c>
      <c r="I515" s="10">
        <v>449894</v>
      </c>
      <c r="J515" s="10">
        <v>486240</v>
      </c>
      <c r="K515" s="10">
        <v>486240</v>
      </c>
      <c r="L515" s="10">
        <v>279045.01199999999</v>
      </c>
      <c r="M515" s="11">
        <f t="shared" si="8"/>
        <v>0.57388329220138201</v>
      </c>
      <c r="N515" s="10">
        <v>0</v>
      </c>
      <c r="O515" s="10">
        <v>0</v>
      </c>
    </row>
    <row r="516" spans="1:15" ht="25.5" x14ac:dyDescent="0.25">
      <c r="A516" s="7" t="s">
        <v>959</v>
      </c>
      <c r="B516" s="7" t="s">
        <v>55</v>
      </c>
      <c r="C516" s="7" t="s">
        <v>8</v>
      </c>
      <c r="D516" s="8" t="s">
        <v>963</v>
      </c>
      <c r="E516" s="9" t="s">
        <v>1069</v>
      </c>
      <c r="F516" s="7" t="s">
        <v>1070</v>
      </c>
      <c r="G516" s="7" t="s">
        <v>59</v>
      </c>
      <c r="H516" s="7" t="s">
        <v>1062</v>
      </c>
      <c r="I516" s="10">
        <v>1322110</v>
      </c>
      <c r="J516" s="10">
        <v>1123272</v>
      </c>
      <c r="K516" s="10">
        <v>1123272</v>
      </c>
      <c r="L516" s="10">
        <v>1076844.81</v>
      </c>
      <c r="M516" s="11">
        <f t="shared" si="8"/>
        <v>0.95866790056192985</v>
      </c>
      <c r="N516" s="10">
        <v>732890</v>
      </c>
      <c r="O516" s="10">
        <v>0</v>
      </c>
    </row>
    <row r="517" spans="1:15" ht="25.5" x14ac:dyDescent="0.25">
      <c r="A517" s="7" t="s">
        <v>959</v>
      </c>
      <c r="B517" s="7" t="s">
        <v>55</v>
      </c>
      <c r="C517" s="7" t="s">
        <v>8</v>
      </c>
      <c r="D517" s="8" t="s">
        <v>967</v>
      </c>
      <c r="E517" s="9" t="s">
        <v>1071</v>
      </c>
      <c r="F517" s="7" t="s">
        <v>1072</v>
      </c>
      <c r="G517" s="7" t="s">
        <v>298</v>
      </c>
      <c r="H517" s="7" t="s">
        <v>689</v>
      </c>
      <c r="I517" s="10">
        <v>1081154</v>
      </c>
      <c r="J517" s="10">
        <v>0</v>
      </c>
      <c r="K517" s="10">
        <v>0</v>
      </c>
      <c r="L517" s="10">
        <v>0</v>
      </c>
      <c r="M517" s="11" t="str">
        <f t="shared" si="8"/>
        <v>-</v>
      </c>
      <c r="N517" s="10">
        <v>0</v>
      </c>
      <c r="O517" s="10">
        <v>0</v>
      </c>
    </row>
    <row r="518" spans="1:15" ht="38.25" x14ac:dyDescent="0.25">
      <c r="A518" s="7" t="s">
        <v>959</v>
      </c>
      <c r="B518" s="7" t="s">
        <v>55</v>
      </c>
      <c r="C518" s="7" t="s">
        <v>8</v>
      </c>
      <c r="D518" s="8" t="s">
        <v>960</v>
      </c>
      <c r="E518" s="9" t="s">
        <v>1073</v>
      </c>
      <c r="F518" s="7" t="s">
        <v>1074</v>
      </c>
      <c r="G518" s="7" t="s">
        <v>59</v>
      </c>
      <c r="H518" s="7" t="s">
        <v>60</v>
      </c>
      <c r="I518" s="10">
        <v>1124750</v>
      </c>
      <c r="J518" s="10">
        <v>0</v>
      </c>
      <c r="K518" s="10">
        <v>0</v>
      </c>
      <c r="L518" s="10">
        <v>0</v>
      </c>
      <c r="M518" s="11" t="str">
        <f t="shared" si="8"/>
        <v>-</v>
      </c>
      <c r="N518" s="10">
        <v>0</v>
      </c>
      <c r="O518" s="10">
        <v>0</v>
      </c>
    </row>
    <row r="519" spans="1:15" ht="25.5" x14ac:dyDescent="0.25">
      <c r="A519" s="7" t="s">
        <v>959</v>
      </c>
      <c r="B519" s="7" t="s">
        <v>55</v>
      </c>
      <c r="C519" s="7" t="s">
        <v>8</v>
      </c>
      <c r="D519" s="8" t="s">
        <v>963</v>
      </c>
      <c r="E519" s="9" t="s">
        <v>1075</v>
      </c>
      <c r="F519" s="7" t="s">
        <v>1076</v>
      </c>
      <c r="G519" s="7" t="s">
        <v>12</v>
      </c>
      <c r="H519" s="7" t="s">
        <v>13</v>
      </c>
      <c r="I519" s="10">
        <v>1533978</v>
      </c>
      <c r="J519" s="10">
        <v>0</v>
      </c>
      <c r="K519" s="10">
        <v>0</v>
      </c>
      <c r="L519" s="10">
        <v>0</v>
      </c>
      <c r="M519" s="11" t="str">
        <f t="shared" si="8"/>
        <v>-</v>
      </c>
      <c r="N519" s="10">
        <v>0</v>
      </c>
      <c r="O519" s="10">
        <v>0</v>
      </c>
    </row>
    <row r="520" spans="1:15" ht="38.25" x14ac:dyDescent="0.25">
      <c r="A520" s="7" t="s">
        <v>959</v>
      </c>
      <c r="B520" s="7" t="s">
        <v>64</v>
      </c>
      <c r="C520" s="7" t="s">
        <v>8</v>
      </c>
      <c r="D520" s="8" t="s">
        <v>960</v>
      </c>
      <c r="E520" s="9" t="s">
        <v>1077</v>
      </c>
      <c r="F520" s="7" t="s">
        <v>1078</v>
      </c>
      <c r="G520" s="7" t="s">
        <v>713</v>
      </c>
      <c r="H520" s="7" t="s">
        <v>723</v>
      </c>
      <c r="I520" s="10">
        <v>645521</v>
      </c>
      <c r="J520" s="10">
        <v>688566</v>
      </c>
      <c r="K520" s="10">
        <v>688566</v>
      </c>
      <c r="L520" s="10">
        <v>658122.07699999993</v>
      </c>
      <c r="M520" s="11">
        <f t="shared" si="8"/>
        <v>0.95578648524614918</v>
      </c>
      <c r="N520" s="10">
        <v>0</v>
      </c>
      <c r="O520" s="10">
        <v>0</v>
      </c>
    </row>
    <row r="521" spans="1:15" ht="25.5" x14ac:dyDescent="0.25">
      <c r="A521" s="7" t="s">
        <v>959</v>
      </c>
      <c r="B521" s="7" t="s">
        <v>64</v>
      </c>
      <c r="C521" s="7" t="s">
        <v>8</v>
      </c>
      <c r="D521" s="8" t="s">
        <v>963</v>
      </c>
      <c r="E521" s="9" t="s">
        <v>1079</v>
      </c>
      <c r="F521" s="7" t="s">
        <v>1080</v>
      </c>
      <c r="G521" s="7" t="s">
        <v>713</v>
      </c>
      <c r="H521" s="7" t="s">
        <v>1081</v>
      </c>
      <c r="I521" s="10">
        <v>2312109</v>
      </c>
      <c r="J521" s="10">
        <v>2318481</v>
      </c>
      <c r="K521" s="10">
        <v>2318481</v>
      </c>
      <c r="L521" s="10">
        <v>718084.04999999993</v>
      </c>
      <c r="M521" s="11">
        <f t="shared" si="8"/>
        <v>0.3097217747309553</v>
      </c>
      <c r="N521" s="10">
        <v>0</v>
      </c>
      <c r="O521" s="10">
        <v>0</v>
      </c>
    </row>
    <row r="522" spans="1:15" ht="25.5" x14ac:dyDescent="0.25">
      <c r="A522" s="7" t="s">
        <v>959</v>
      </c>
      <c r="B522" s="7" t="s">
        <v>64</v>
      </c>
      <c r="C522" s="7" t="s">
        <v>8</v>
      </c>
      <c r="D522" s="8" t="s">
        <v>967</v>
      </c>
      <c r="E522" s="9" t="s">
        <v>1082</v>
      </c>
      <c r="F522" s="7" t="s">
        <v>1083</v>
      </c>
      <c r="G522" s="7" t="s">
        <v>67</v>
      </c>
      <c r="H522" s="7" t="s">
        <v>67</v>
      </c>
      <c r="I522" s="10">
        <v>776456</v>
      </c>
      <c r="J522" s="10">
        <v>816619</v>
      </c>
      <c r="K522" s="10">
        <v>816619</v>
      </c>
      <c r="L522" s="10">
        <v>604005.44099999999</v>
      </c>
      <c r="M522" s="11">
        <f t="shared" si="8"/>
        <v>0.73964167010564286</v>
      </c>
      <c r="N522" s="10">
        <v>0</v>
      </c>
      <c r="O522" s="10">
        <v>0</v>
      </c>
    </row>
    <row r="523" spans="1:15" ht="25.5" x14ac:dyDescent="0.25">
      <c r="A523" s="7" t="s">
        <v>959</v>
      </c>
      <c r="B523" s="7" t="s">
        <v>64</v>
      </c>
      <c r="C523" s="7" t="s">
        <v>8</v>
      </c>
      <c r="D523" s="8" t="s">
        <v>963</v>
      </c>
      <c r="E523" s="9" t="s">
        <v>1084</v>
      </c>
      <c r="F523" s="7" t="s">
        <v>1085</v>
      </c>
      <c r="G523" s="7" t="s">
        <v>67</v>
      </c>
      <c r="H523" s="7" t="s">
        <v>728</v>
      </c>
      <c r="I523" s="10">
        <v>527057</v>
      </c>
      <c r="J523" s="10">
        <v>572709</v>
      </c>
      <c r="K523" s="10">
        <v>572709</v>
      </c>
      <c r="L523" s="10">
        <v>172720.39600000001</v>
      </c>
      <c r="M523" s="11">
        <f t="shared" si="8"/>
        <v>0.30158491659813275</v>
      </c>
      <c r="N523" s="10">
        <v>0</v>
      </c>
      <c r="O523" s="10">
        <v>0</v>
      </c>
    </row>
    <row r="524" spans="1:15" ht="25.5" x14ac:dyDescent="0.25">
      <c r="A524" s="7" t="s">
        <v>959</v>
      </c>
      <c r="B524" s="7" t="s">
        <v>64</v>
      </c>
      <c r="C524" s="7" t="s">
        <v>8</v>
      </c>
      <c r="D524" s="8" t="s">
        <v>963</v>
      </c>
      <c r="E524" s="9" t="s">
        <v>1086</v>
      </c>
      <c r="F524" s="7" t="s">
        <v>1087</v>
      </c>
      <c r="G524" s="7" t="s">
        <v>713</v>
      </c>
      <c r="H524" s="7" t="s">
        <v>723</v>
      </c>
      <c r="I524" s="10">
        <v>1210370</v>
      </c>
      <c r="J524" s="10">
        <v>1240986</v>
      </c>
      <c r="K524" s="10">
        <v>1240986</v>
      </c>
      <c r="L524" s="10">
        <v>898242.12599999993</v>
      </c>
      <c r="M524" s="11">
        <f t="shared" si="8"/>
        <v>0.72381326300216109</v>
      </c>
      <c r="N524" s="10">
        <v>0</v>
      </c>
      <c r="O524" s="10">
        <v>0</v>
      </c>
    </row>
    <row r="525" spans="1:15" ht="25.5" x14ac:dyDescent="0.25">
      <c r="A525" s="7" t="s">
        <v>959</v>
      </c>
      <c r="B525" s="7" t="s">
        <v>64</v>
      </c>
      <c r="C525" s="7" t="s">
        <v>8</v>
      </c>
      <c r="D525" s="8" t="s">
        <v>967</v>
      </c>
      <c r="E525" s="9" t="s">
        <v>1088</v>
      </c>
      <c r="F525" s="7" t="s">
        <v>1089</v>
      </c>
      <c r="G525" s="7" t="s">
        <v>713</v>
      </c>
      <c r="H525" s="7" t="s">
        <v>1090</v>
      </c>
      <c r="I525" s="10">
        <v>703514</v>
      </c>
      <c r="J525" s="10">
        <v>746284</v>
      </c>
      <c r="K525" s="10">
        <v>746284</v>
      </c>
      <c r="L525" s="10">
        <v>406409.04499999998</v>
      </c>
      <c r="M525" s="11">
        <f t="shared" si="8"/>
        <v>0.54457692379844669</v>
      </c>
      <c r="N525" s="10">
        <v>103137</v>
      </c>
      <c r="O525" s="10">
        <v>0</v>
      </c>
    </row>
    <row r="526" spans="1:15" ht="25.5" x14ac:dyDescent="0.25">
      <c r="A526" s="7" t="s">
        <v>959</v>
      </c>
      <c r="B526" s="7" t="s">
        <v>64</v>
      </c>
      <c r="C526" s="7" t="s">
        <v>8</v>
      </c>
      <c r="D526" s="8" t="s">
        <v>963</v>
      </c>
      <c r="E526" s="9" t="s">
        <v>1688</v>
      </c>
      <c r="F526" s="7" t="s">
        <v>1689</v>
      </c>
      <c r="G526" s="7" t="s">
        <v>67</v>
      </c>
      <c r="H526" s="7" t="s">
        <v>67</v>
      </c>
      <c r="I526" s="10">
        <v>0</v>
      </c>
      <c r="J526" s="10">
        <v>231778</v>
      </c>
      <c r="K526" s="10">
        <v>231778</v>
      </c>
      <c r="L526" s="10">
        <v>0</v>
      </c>
      <c r="M526" s="11">
        <f t="shared" si="8"/>
        <v>0</v>
      </c>
      <c r="N526" s="10">
        <v>0</v>
      </c>
      <c r="O526" s="10">
        <v>0</v>
      </c>
    </row>
    <row r="527" spans="1:15" ht="25.5" x14ac:dyDescent="0.25">
      <c r="A527" s="7" t="s">
        <v>959</v>
      </c>
      <c r="B527" s="7" t="s">
        <v>64</v>
      </c>
      <c r="C527" s="7" t="s">
        <v>8</v>
      </c>
      <c r="D527" s="8" t="s">
        <v>967</v>
      </c>
      <c r="E527" s="9" t="s">
        <v>1364</v>
      </c>
      <c r="F527" s="7" t="s">
        <v>1365</v>
      </c>
      <c r="G527" s="7" t="s">
        <v>713</v>
      </c>
      <c r="H527" s="7" t="s">
        <v>714</v>
      </c>
      <c r="I527" s="10">
        <v>0</v>
      </c>
      <c r="J527" s="10">
        <v>18770</v>
      </c>
      <c r="K527" s="10">
        <v>18770</v>
      </c>
      <c r="L527" s="10">
        <v>0</v>
      </c>
      <c r="M527" s="11">
        <f t="shared" si="8"/>
        <v>0</v>
      </c>
      <c r="N527" s="10">
        <v>0</v>
      </c>
      <c r="O527" s="10">
        <v>0</v>
      </c>
    </row>
    <row r="528" spans="1:15" ht="25.5" x14ac:dyDescent="0.25">
      <c r="A528" s="7" t="s">
        <v>959</v>
      </c>
      <c r="B528" s="7" t="s">
        <v>64</v>
      </c>
      <c r="C528" s="7" t="s">
        <v>8</v>
      </c>
      <c r="D528" s="8" t="s">
        <v>967</v>
      </c>
      <c r="E528" s="9" t="s">
        <v>1366</v>
      </c>
      <c r="F528" s="7" t="s">
        <v>1367</v>
      </c>
      <c r="G528" s="7" t="s">
        <v>713</v>
      </c>
      <c r="H528" s="7" t="s">
        <v>714</v>
      </c>
      <c r="I528" s="10">
        <v>0</v>
      </c>
      <c r="J528" s="10">
        <v>50167</v>
      </c>
      <c r="K528" s="10">
        <v>50167</v>
      </c>
      <c r="L528" s="10">
        <v>0</v>
      </c>
      <c r="M528" s="11">
        <f t="shared" si="8"/>
        <v>0</v>
      </c>
      <c r="N528" s="10">
        <v>0</v>
      </c>
      <c r="O528" s="10">
        <v>0</v>
      </c>
    </row>
    <row r="529" spans="1:15" ht="25.5" x14ac:dyDescent="0.25">
      <c r="A529" s="7" t="s">
        <v>959</v>
      </c>
      <c r="B529" s="7" t="s">
        <v>64</v>
      </c>
      <c r="C529" s="7" t="s">
        <v>8</v>
      </c>
      <c r="D529" s="8" t="s">
        <v>967</v>
      </c>
      <c r="E529" s="9" t="s">
        <v>1368</v>
      </c>
      <c r="F529" s="7" t="s">
        <v>1369</v>
      </c>
      <c r="G529" s="7" t="s">
        <v>713</v>
      </c>
      <c r="H529" s="7" t="s">
        <v>1081</v>
      </c>
      <c r="I529" s="10">
        <v>0</v>
      </c>
      <c r="J529" s="10">
        <v>50570</v>
      </c>
      <c r="K529" s="10">
        <v>50570</v>
      </c>
      <c r="L529" s="10">
        <v>9752.0499999999993</v>
      </c>
      <c r="M529" s="11">
        <f t="shared" si="8"/>
        <v>0.19284259442357127</v>
      </c>
      <c r="N529" s="10">
        <v>0</v>
      </c>
      <c r="O529" s="10">
        <v>0</v>
      </c>
    </row>
    <row r="530" spans="1:15" ht="25.5" x14ac:dyDescent="0.25">
      <c r="A530" s="7" t="s">
        <v>959</v>
      </c>
      <c r="B530" s="7" t="s">
        <v>64</v>
      </c>
      <c r="C530" s="7" t="s">
        <v>8</v>
      </c>
      <c r="D530" s="8" t="s">
        <v>967</v>
      </c>
      <c r="E530" s="9" t="s">
        <v>1370</v>
      </c>
      <c r="F530" s="7" t="s">
        <v>1371</v>
      </c>
      <c r="G530" s="7" t="s">
        <v>713</v>
      </c>
      <c r="H530" s="7" t="s">
        <v>723</v>
      </c>
      <c r="I530" s="10">
        <v>0</v>
      </c>
      <c r="J530" s="10">
        <v>13269</v>
      </c>
      <c r="K530" s="10">
        <v>13269</v>
      </c>
      <c r="L530" s="10">
        <v>0</v>
      </c>
      <c r="M530" s="11">
        <f t="shared" si="8"/>
        <v>0</v>
      </c>
      <c r="N530" s="10">
        <v>0</v>
      </c>
      <c r="O530" s="10">
        <v>0</v>
      </c>
    </row>
    <row r="531" spans="1:15" ht="25.5" x14ac:dyDescent="0.25">
      <c r="A531" s="7" t="s">
        <v>959</v>
      </c>
      <c r="B531" s="7" t="s">
        <v>64</v>
      </c>
      <c r="C531" s="7" t="s">
        <v>8</v>
      </c>
      <c r="D531" s="8" t="s">
        <v>967</v>
      </c>
      <c r="E531" s="9" t="s">
        <v>1372</v>
      </c>
      <c r="F531" s="7" t="s">
        <v>1373</v>
      </c>
      <c r="G531" s="7" t="s">
        <v>67</v>
      </c>
      <c r="H531" s="7" t="s">
        <v>1374</v>
      </c>
      <c r="I531" s="10">
        <v>0</v>
      </c>
      <c r="J531" s="10">
        <v>59821</v>
      </c>
      <c r="K531" s="10">
        <v>59821</v>
      </c>
      <c r="L531" s="10">
        <v>27091.064000000002</v>
      </c>
      <c r="M531" s="11">
        <f t="shared" si="8"/>
        <v>0.45286879189582258</v>
      </c>
      <c r="N531" s="10">
        <v>0</v>
      </c>
      <c r="O531" s="10">
        <v>0</v>
      </c>
    </row>
    <row r="532" spans="1:15" ht="25.5" x14ac:dyDescent="0.25">
      <c r="A532" s="7" t="s">
        <v>959</v>
      </c>
      <c r="B532" s="7" t="s">
        <v>64</v>
      </c>
      <c r="C532" s="7" t="s">
        <v>8</v>
      </c>
      <c r="D532" s="8" t="s">
        <v>967</v>
      </c>
      <c r="E532" s="9" t="s">
        <v>1375</v>
      </c>
      <c r="F532" s="7" t="s">
        <v>1376</v>
      </c>
      <c r="G532" s="7" t="s">
        <v>713</v>
      </c>
      <c r="H532" s="7" t="s">
        <v>723</v>
      </c>
      <c r="I532" s="10">
        <v>0</v>
      </c>
      <c r="J532" s="10">
        <v>62455</v>
      </c>
      <c r="K532" s="10">
        <v>62455</v>
      </c>
      <c r="L532" s="10">
        <v>0</v>
      </c>
      <c r="M532" s="11">
        <f t="shared" si="8"/>
        <v>0</v>
      </c>
      <c r="N532" s="10">
        <v>0</v>
      </c>
      <c r="O532" s="10">
        <v>0</v>
      </c>
    </row>
    <row r="533" spans="1:15" ht="25.5" x14ac:dyDescent="0.25">
      <c r="A533" s="7" t="s">
        <v>959</v>
      </c>
      <c r="B533" s="7" t="s">
        <v>64</v>
      </c>
      <c r="C533" s="7" t="s">
        <v>8</v>
      </c>
      <c r="D533" s="8" t="s">
        <v>967</v>
      </c>
      <c r="E533" s="9" t="s">
        <v>1377</v>
      </c>
      <c r="F533" s="7" t="s">
        <v>1378</v>
      </c>
      <c r="G533" s="7" t="s">
        <v>67</v>
      </c>
      <c r="H533" s="7" t="s">
        <v>728</v>
      </c>
      <c r="I533" s="10">
        <v>0</v>
      </c>
      <c r="J533" s="10">
        <v>91029</v>
      </c>
      <c r="K533" s="10">
        <v>91029</v>
      </c>
      <c r="L533" s="10">
        <v>13613.6</v>
      </c>
      <c r="M533" s="11">
        <f t="shared" si="8"/>
        <v>0.1495523404629294</v>
      </c>
      <c r="N533" s="10">
        <v>0</v>
      </c>
      <c r="O533" s="10">
        <v>0</v>
      </c>
    </row>
    <row r="534" spans="1:15" ht="25.5" x14ac:dyDescent="0.25">
      <c r="A534" s="7" t="s">
        <v>959</v>
      </c>
      <c r="B534" s="7" t="s">
        <v>64</v>
      </c>
      <c r="C534" s="7" t="s">
        <v>8</v>
      </c>
      <c r="D534" s="8" t="s">
        <v>967</v>
      </c>
      <c r="E534" s="9" t="s">
        <v>1379</v>
      </c>
      <c r="F534" s="7" t="s">
        <v>1380</v>
      </c>
      <c r="G534" s="7" t="s">
        <v>67</v>
      </c>
      <c r="H534" s="7" t="s">
        <v>717</v>
      </c>
      <c r="I534" s="10">
        <v>0</v>
      </c>
      <c r="J534" s="10">
        <v>36339</v>
      </c>
      <c r="K534" s="10">
        <v>36339</v>
      </c>
      <c r="L534" s="10">
        <v>0</v>
      </c>
      <c r="M534" s="11">
        <f t="shared" si="8"/>
        <v>0</v>
      </c>
      <c r="N534" s="10">
        <v>0</v>
      </c>
      <c r="O534" s="10">
        <v>0</v>
      </c>
    </row>
    <row r="535" spans="1:15" ht="25.5" x14ac:dyDescent="0.25">
      <c r="A535" s="7" t="s">
        <v>959</v>
      </c>
      <c r="B535" s="7" t="s">
        <v>64</v>
      </c>
      <c r="C535" s="7" t="s">
        <v>8</v>
      </c>
      <c r="D535" s="8" t="s">
        <v>967</v>
      </c>
      <c r="E535" s="9" t="s">
        <v>1381</v>
      </c>
      <c r="F535" s="7" t="s">
        <v>1382</v>
      </c>
      <c r="G535" s="7" t="s">
        <v>713</v>
      </c>
      <c r="H535" s="7" t="s">
        <v>1081</v>
      </c>
      <c r="I535" s="10">
        <v>0</v>
      </c>
      <c r="J535" s="10">
        <v>51114</v>
      </c>
      <c r="K535" s="10">
        <v>51114</v>
      </c>
      <c r="L535" s="10">
        <v>20489.123</v>
      </c>
      <c r="M535" s="11">
        <f t="shared" si="8"/>
        <v>0.40085148882889227</v>
      </c>
      <c r="N535" s="10">
        <v>0</v>
      </c>
      <c r="O535" s="10">
        <v>0</v>
      </c>
    </row>
    <row r="536" spans="1:15" ht="25.5" x14ac:dyDescent="0.25">
      <c r="A536" s="7" t="s">
        <v>959</v>
      </c>
      <c r="B536" s="7" t="s">
        <v>64</v>
      </c>
      <c r="C536" s="7" t="s">
        <v>8</v>
      </c>
      <c r="D536" s="8" t="s">
        <v>967</v>
      </c>
      <c r="E536" s="9" t="s">
        <v>1383</v>
      </c>
      <c r="F536" s="7" t="s">
        <v>1384</v>
      </c>
      <c r="G536" s="7" t="s">
        <v>67</v>
      </c>
      <c r="H536" s="7" t="s">
        <v>1385</v>
      </c>
      <c r="I536" s="10">
        <v>0</v>
      </c>
      <c r="J536" s="10">
        <v>26153</v>
      </c>
      <c r="K536" s="10">
        <v>26153</v>
      </c>
      <c r="L536" s="10">
        <v>0</v>
      </c>
      <c r="M536" s="11">
        <f t="shared" si="8"/>
        <v>0</v>
      </c>
      <c r="N536" s="10">
        <v>0</v>
      </c>
      <c r="O536" s="10">
        <v>0</v>
      </c>
    </row>
    <row r="537" spans="1:15" ht="25.5" x14ac:dyDescent="0.25">
      <c r="A537" s="7" t="s">
        <v>959</v>
      </c>
      <c r="B537" s="7" t="s">
        <v>64</v>
      </c>
      <c r="C537" s="7" t="s">
        <v>8</v>
      </c>
      <c r="D537" s="8" t="s">
        <v>967</v>
      </c>
      <c r="E537" s="9" t="s">
        <v>1386</v>
      </c>
      <c r="F537" s="7" t="s">
        <v>1387</v>
      </c>
      <c r="G537" s="7" t="s">
        <v>67</v>
      </c>
      <c r="H537" s="7" t="s">
        <v>67</v>
      </c>
      <c r="I537" s="10">
        <v>0</v>
      </c>
      <c r="J537" s="10">
        <v>127065</v>
      </c>
      <c r="K537" s="10">
        <v>127065</v>
      </c>
      <c r="L537" s="10">
        <v>12226.060000000001</v>
      </c>
      <c r="M537" s="11">
        <f t="shared" si="8"/>
        <v>9.621894306063826E-2</v>
      </c>
      <c r="N537" s="10">
        <v>0</v>
      </c>
      <c r="O537" s="10">
        <v>0</v>
      </c>
    </row>
    <row r="538" spans="1:15" ht="25.5" x14ac:dyDescent="0.25">
      <c r="A538" s="7" t="s">
        <v>959</v>
      </c>
      <c r="B538" s="7" t="s">
        <v>64</v>
      </c>
      <c r="C538" s="7" t="s">
        <v>8</v>
      </c>
      <c r="D538" s="8" t="s">
        <v>967</v>
      </c>
      <c r="E538" s="9" t="s">
        <v>1388</v>
      </c>
      <c r="F538" s="7" t="s">
        <v>1389</v>
      </c>
      <c r="G538" s="7" t="s">
        <v>713</v>
      </c>
      <c r="H538" s="7" t="s">
        <v>714</v>
      </c>
      <c r="I538" s="10">
        <v>0</v>
      </c>
      <c r="J538" s="10">
        <v>42178</v>
      </c>
      <c r="K538" s="10">
        <v>42178</v>
      </c>
      <c r="L538" s="10">
        <v>0</v>
      </c>
      <c r="M538" s="11">
        <f t="shared" si="8"/>
        <v>0</v>
      </c>
      <c r="N538" s="10">
        <v>0</v>
      </c>
      <c r="O538" s="10">
        <v>0</v>
      </c>
    </row>
    <row r="539" spans="1:15" ht="25.5" x14ac:dyDescent="0.25">
      <c r="A539" s="7" t="s">
        <v>959</v>
      </c>
      <c r="B539" s="7" t="s">
        <v>64</v>
      </c>
      <c r="C539" s="7" t="s">
        <v>8</v>
      </c>
      <c r="D539" s="8" t="s">
        <v>967</v>
      </c>
      <c r="E539" s="9" t="s">
        <v>1523</v>
      </c>
      <c r="F539" s="7" t="s">
        <v>1524</v>
      </c>
      <c r="G539" s="7" t="s">
        <v>67</v>
      </c>
      <c r="H539" s="7" t="s">
        <v>1531</v>
      </c>
      <c r="I539" s="10">
        <v>0</v>
      </c>
      <c r="J539" s="10">
        <v>760109</v>
      </c>
      <c r="K539" s="10">
        <v>760109</v>
      </c>
      <c r="L539" s="10">
        <v>274485.86800000002</v>
      </c>
      <c r="M539" s="11">
        <f t="shared" si="8"/>
        <v>0.36111382446464918</v>
      </c>
      <c r="N539" s="10">
        <v>371004</v>
      </c>
      <c r="O539" s="10">
        <v>0</v>
      </c>
    </row>
    <row r="540" spans="1:15" ht="25.5" x14ac:dyDescent="0.25">
      <c r="A540" s="7" t="s">
        <v>959</v>
      </c>
      <c r="B540" s="7" t="s">
        <v>64</v>
      </c>
      <c r="C540" s="7" t="s">
        <v>8</v>
      </c>
      <c r="D540" s="8" t="s">
        <v>967</v>
      </c>
      <c r="E540" s="9" t="s">
        <v>1690</v>
      </c>
      <c r="F540" s="7" t="s">
        <v>1691</v>
      </c>
      <c r="G540" s="7" t="s">
        <v>713</v>
      </c>
      <c r="H540" s="7" t="s">
        <v>723</v>
      </c>
      <c r="I540" s="10">
        <v>0</v>
      </c>
      <c r="J540" s="10">
        <v>358036</v>
      </c>
      <c r="K540" s="10">
        <v>358036</v>
      </c>
      <c r="L540" s="10">
        <v>0</v>
      </c>
      <c r="M540" s="11">
        <f t="shared" si="8"/>
        <v>0</v>
      </c>
      <c r="N540" s="10">
        <v>0</v>
      </c>
      <c r="O540" s="10">
        <v>0</v>
      </c>
    </row>
    <row r="541" spans="1:15" ht="25.5" x14ac:dyDescent="0.25">
      <c r="A541" s="7" t="s">
        <v>959</v>
      </c>
      <c r="B541" s="7" t="s">
        <v>64</v>
      </c>
      <c r="C541" s="7" t="s">
        <v>8</v>
      </c>
      <c r="D541" s="8" t="s">
        <v>967</v>
      </c>
      <c r="E541" s="9" t="s">
        <v>1692</v>
      </c>
      <c r="F541" s="7" t="s">
        <v>1693</v>
      </c>
      <c r="G541" s="7" t="s">
        <v>713</v>
      </c>
      <c r="H541" s="7" t="s">
        <v>1090</v>
      </c>
      <c r="I541" s="10">
        <v>0</v>
      </c>
      <c r="J541" s="10">
        <v>514685</v>
      </c>
      <c r="K541" s="10">
        <v>514685</v>
      </c>
      <c r="L541" s="10">
        <v>0</v>
      </c>
      <c r="M541" s="11">
        <f t="shared" si="8"/>
        <v>0</v>
      </c>
      <c r="N541" s="10">
        <v>0</v>
      </c>
      <c r="O541" s="10">
        <v>0</v>
      </c>
    </row>
    <row r="542" spans="1:15" ht="25.5" x14ac:dyDescent="0.25">
      <c r="A542" s="7" t="s">
        <v>959</v>
      </c>
      <c r="B542" s="7" t="s">
        <v>64</v>
      </c>
      <c r="C542" s="7" t="s">
        <v>8</v>
      </c>
      <c r="D542" s="8" t="s">
        <v>967</v>
      </c>
      <c r="E542" s="9" t="s">
        <v>1694</v>
      </c>
      <c r="F542" s="7" t="s">
        <v>1695</v>
      </c>
      <c r="G542" s="7" t="s">
        <v>67</v>
      </c>
      <c r="H542" s="7" t="s">
        <v>313</v>
      </c>
      <c r="I542" s="10">
        <v>0</v>
      </c>
      <c r="J542" s="10">
        <v>381356</v>
      </c>
      <c r="K542" s="10">
        <v>381356</v>
      </c>
      <c r="L542" s="10">
        <v>0</v>
      </c>
      <c r="M542" s="11">
        <f t="shared" si="8"/>
        <v>0</v>
      </c>
      <c r="N542" s="10">
        <v>0</v>
      </c>
      <c r="O542" s="10">
        <v>0</v>
      </c>
    </row>
    <row r="543" spans="1:15" ht="25.5" x14ac:dyDescent="0.25">
      <c r="A543" s="7" t="s">
        <v>959</v>
      </c>
      <c r="B543" s="7" t="s">
        <v>72</v>
      </c>
      <c r="C543" s="7" t="s">
        <v>8</v>
      </c>
      <c r="D543" s="8" t="s">
        <v>967</v>
      </c>
      <c r="E543" s="9" t="s">
        <v>1091</v>
      </c>
      <c r="F543" s="7" t="s">
        <v>1092</v>
      </c>
      <c r="G543" s="7" t="s">
        <v>326</v>
      </c>
      <c r="H543" s="7" t="s">
        <v>772</v>
      </c>
      <c r="I543" s="10">
        <v>931568</v>
      </c>
      <c r="J543" s="10">
        <v>1034629</v>
      </c>
      <c r="K543" s="10">
        <v>1034629</v>
      </c>
      <c r="L543" s="10">
        <v>926093.11199999996</v>
      </c>
      <c r="M543" s="11">
        <f t="shared" si="8"/>
        <v>0.89509680474836872</v>
      </c>
      <c r="N543" s="10">
        <v>0</v>
      </c>
      <c r="O543" s="10">
        <v>0</v>
      </c>
    </row>
    <row r="544" spans="1:15" ht="25.5" x14ac:dyDescent="0.25">
      <c r="A544" s="7" t="s">
        <v>959</v>
      </c>
      <c r="B544" s="7" t="s">
        <v>72</v>
      </c>
      <c r="C544" s="7" t="s">
        <v>8</v>
      </c>
      <c r="D544" s="8" t="s">
        <v>963</v>
      </c>
      <c r="E544" s="9" t="s">
        <v>1093</v>
      </c>
      <c r="F544" s="7" t="s">
        <v>1094</v>
      </c>
      <c r="G544" s="7" t="s">
        <v>12</v>
      </c>
      <c r="H544" s="7" t="s">
        <v>13</v>
      </c>
      <c r="I544" s="10">
        <v>613500</v>
      </c>
      <c r="J544" s="10">
        <v>0</v>
      </c>
      <c r="K544" s="10">
        <v>0</v>
      </c>
      <c r="L544" s="10">
        <v>0</v>
      </c>
      <c r="M544" s="11" t="str">
        <f t="shared" si="8"/>
        <v>-</v>
      </c>
      <c r="N544" s="10">
        <v>0</v>
      </c>
      <c r="O544" s="10">
        <v>0</v>
      </c>
    </row>
    <row r="545" spans="1:15" ht="25.5" x14ac:dyDescent="0.25">
      <c r="A545" s="7" t="s">
        <v>959</v>
      </c>
      <c r="B545" s="7" t="s">
        <v>72</v>
      </c>
      <c r="C545" s="7" t="s">
        <v>8</v>
      </c>
      <c r="D545" s="8" t="s">
        <v>963</v>
      </c>
      <c r="E545" s="9" t="s">
        <v>1095</v>
      </c>
      <c r="F545" s="7" t="s">
        <v>1096</v>
      </c>
      <c r="G545" s="7" t="s">
        <v>75</v>
      </c>
      <c r="H545" s="7" t="s">
        <v>769</v>
      </c>
      <c r="I545" s="10">
        <v>901590</v>
      </c>
      <c r="J545" s="10">
        <v>935976</v>
      </c>
      <c r="K545" s="10">
        <v>935976</v>
      </c>
      <c r="L545" s="10">
        <v>658816.10100000002</v>
      </c>
      <c r="M545" s="11">
        <f t="shared" si="8"/>
        <v>0.70388140401035926</v>
      </c>
      <c r="N545" s="10">
        <v>0</v>
      </c>
      <c r="O545" s="10">
        <v>0</v>
      </c>
    </row>
    <row r="546" spans="1:15" ht="25.5" x14ac:dyDescent="0.25">
      <c r="A546" s="7" t="s">
        <v>959</v>
      </c>
      <c r="B546" s="7" t="s">
        <v>72</v>
      </c>
      <c r="C546" s="7" t="s">
        <v>8</v>
      </c>
      <c r="D546" s="8" t="s">
        <v>967</v>
      </c>
      <c r="E546" s="9" t="s">
        <v>1097</v>
      </c>
      <c r="F546" s="7" t="s">
        <v>1098</v>
      </c>
      <c r="G546" s="7" t="s">
        <v>1099</v>
      </c>
      <c r="H546" s="7" t="s">
        <v>1100</v>
      </c>
      <c r="I546" s="10">
        <v>822673</v>
      </c>
      <c r="J546" s="10">
        <v>825913</v>
      </c>
      <c r="K546" s="10">
        <v>825913</v>
      </c>
      <c r="L546" s="10">
        <v>365135.74800000002</v>
      </c>
      <c r="M546" s="11">
        <f t="shared" si="8"/>
        <v>0.44209952864284741</v>
      </c>
      <c r="N546" s="10">
        <v>0</v>
      </c>
      <c r="O546" s="10">
        <v>0</v>
      </c>
    </row>
    <row r="547" spans="1:15" ht="25.5" x14ac:dyDescent="0.25">
      <c r="A547" s="7" t="s">
        <v>959</v>
      </c>
      <c r="B547" s="7" t="s">
        <v>72</v>
      </c>
      <c r="C547" s="7" t="s">
        <v>8</v>
      </c>
      <c r="D547" s="8" t="s">
        <v>967</v>
      </c>
      <c r="E547" s="9" t="s">
        <v>1101</v>
      </c>
      <c r="F547" s="7" t="s">
        <v>1102</v>
      </c>
      <c r="G547" s="7" t="s">
        <v>75</v>
      </c>
      <c r="H547" s="7" t="s">
        <v>769</v>
      </c>
      <c r="I547" s="10">
        <v>1166734</v>
      </c>
      <c r="J547" s="10">
        <v>1197929</v>
      </c>
      <c r="K547" s="10">
        <v>1197929</v>
      </c>
      <c r="L547" s="10">
        <v>927272.23300000001</v>
      </c>
      <c r="M547" s="11">
        <f t="shared" si="8"/>
        <v>0.77406276415380215</v>
      </c>
      <c r="N547" s="10">
        <v>0</v>
      </c>
      <c r="O547" s="10">
        <v>0</v>
      </c>
    </row>
    <row r="548" spans="1:15" ht="25.5" x14ac:dyDescent="0.25">
      <c r="A548" s="7" t="s">
        <v>959</v>
      </c>
      <c r="B548" s="7" t="s">
        <v>72</v>
      </c>
      <c r="C548" s="7" t="s">
        <v>8</v>
      </c>
      <c r="D548" s="8" t="s">
        <v>967</v>
      </c>
      <c r="E548" s="9" t="s">
        <v>1103</v>
      </c>
      <c r="F548" s="7" t="s">
        <v>1104</v>
      </c>
      <c r="G548" s="7" t="s">
        <v>1099</v>
      </c>
      <c r="H548" s="7" t="s">
        <v>1105</v>
      </c>
      <c r="I548" s="10">
        <v>613500</v>
      </c>
      <c r="J548" s="10">
        <v>613502</v>
      </c>
      <c r="K548" s="10">
        <v>613502</v>
      </c>
      <c r="L548" s="10">
        <v>121792.13</v>
      </c>
      <c r="M548" s="11">
        <f t="shared" si="8"/>
        <v>0.19851953212866463</v>
      </c>
      <c r="N548" s="10">
        <v>423007</v>
      </c>
      <c r="O548" s="10">
        <v>0</v>
      </c>
    </row>
    <row r="549" spans="1:15" ht="25.5" x14ac:dyDescent="0.25">
      <c r="A549" s="7" t="s">
        <v>959</v>
      </c>
      <c r="B549" s="7" t="s">
        <v>72</v>
      </c>
      <c r="C549" s="7" t="s">
        <v>8</v>
      </c>
      <c r="D549" s="8" t="s">
        <v>967</v>
      </c>
      <c r="E549" s="9" t="s">
        <v>1106</v>
      </c>
      <c r="F549" s="7" t="s">
        <v>1107</v>
      </c>
      <c r="G549" s="7" t="s">
        <v>1099</v>
      </c>
      <c r="H549" s="7" t="s">
        <v>1108</v>
      </c>
      <c r="I549" s="10">
        <v>617140</v>
      </c>
      <c r="J549" s="10">
        <v>617140</v>
      </c>
      <c r="K549" s="10">
        <v>617140</v>
      </c>
      <c r="L549" s="10">
        <v>283863.68400000001</v>
      </c>
      <c r="M549" s="11">
        <f t="shared" si="8"/>
        <v>0.45996643225200118</v>
      </c>
      <c r="N549" s="10">
        <v>1164174</v>
      </c>
      <c r="O549" s="10">
        <v>0</v>
      </c>
    </row>
    <row r="550" spans="1:15" ht="25.5" x14ac:dyDescent="0.25">
      <c r="A550" s="7" t="s">
        <v>959</v>
      </c>
      <c r="B550" s="7" t="s">
        <v>72</v>
      </c>
      <c r="C550" s="7" t="s">
        <v>8</v>
      </c>
      <c r="D550" s="8" t="s">
        <v>967</v>
      </c>
      <c r="E550" s="9" t="s">
        <v>1390</v>
      </c>
      <c r="F550" s="7" t="s">
        <v>1391</v>
      </c>
      <c r="G550" s="7" t="s">
        <v>326</v>
      </c>
      <c r="H550" s="7" t="s">
        <v>1392</v>
      </c>
      <c r="I550" s="10">
        <v>0</v>
      </c>
      <c r="J550" s="10">
        <v>171750</v>
      </c>
      <c r="K550" s="10">
        <v>171750</v>
      </c>
      <c r="L550" s="10">
        <v>0</v>
      </c>
      <c r="M550" s="11">
        <f t="shared" si="8"/>
        <v>0</v>
      </c>
      <c r="N550" s="10">
        <v>0</v>
      </c>
      <c r="O550" s="10">
        <v>0</v>
      </c>
    </row>
    <row r="551" spans="1:15" ht="25.5" x14ac:dyDescent="0.25">
      <c r="A551" s="7" t="s">
        <v>959</v>
      </c>
      <c r="B551" s="7" t="s">
        <v>72</v>
      </c>
      <c r="C551" s="7" t="s">
        <v>8</v>
      </c>
      <c r="D551" s="8" t="s">
        <v>967</v>
      </c>
      <c r="E551" s="9" t="s">
        <v>1393</v>
      </c>
      <c r="F551" s="7" t="s">
        <v>1394</v>
      </c>
      <c r="G551" s="7" t="s">
        <v>75</v>
      </c>
      <c r="H551" s="7" t="s">
        <v>1395</v>
      </c>
      <c r="I551" s="10">
        <v>0</v>
      </c>
      <c r="J551" s="10">
        <v>200375</v>
      </c>
      <c r="K551" s="10">
        <v>200375</v>
      </c>
      <c r="L551" s="10">
        <v>0</v>
      </c>
      <c r="M551" s="11">
        <f t="shared" si="8"/>
        <v>0</v>
      </c>
      <c r="N551" s="10">
        <v>0</v>
      </c>
      <c r="O551" s="10">
        <v>0</v>
      </c>
    </row>
    <row r="552" spans="1:15" ht="25.5" x14ac:dyDescent="0.25">
      <c r="A552" s="7" t="s">
        <v>959</v>
      </c>
      <c r="B552" s="7" t="s">
        <v>72</v>
      </c>
      <c r="C552" s="7" t="s">
        <v>8</v>
      </c>
      <c r="D552" s="8" t="s">
        <v>967</v>
      </c>
      <c r="E552" s="9" t="s">
        <v>1396</v>
      </c>
      <c r="F552" s="7" t="s">
        <v>1397</v>
      </c>
      <c r="G552" s="7" t="s">
        <v>326</v>
      </c>
      <c r="H552" s="7" t="s">
        <v>898</v>
      </c>
      <c r="I552" s="10">
        <v>0</v>
      </c>
      <c r="J552" s="10">
        <v>240450</v>
      </c>
      <c r="K552" s="10">
        <v>240450</v>
      </c>
      <c r="L552" s="10">
        <v>0</v>
      </c>
      <c r="M552" s="11">
        <f t="shared" si="8"/>
        <v>0</v>
      </c>
      <c r="N552" s="10">
        <v>0</v>
      </c>
      <c r="O552" s="10">
        <v>0</v>
      </c>
    </row>
    <row r="553" spans="1:15" ht="25.5" x14ac:dyDescent="0.25">
      <c r="A553" s="7" t="s">
        <v>959</v>
      </c>
      <c r="B553" s="7" t="s">
        <v>72</v>
      </c>
      <c r="C553" s="7" t="s">
        <v>8</v>
      </c>
      <c r="D553" s="8" t="s">
        <v>967</v>
      </c>
      <c r="E553" s="9" t="s">
        <v>1398</v>
      </c>
      <c r="F553" s="7" t="s">
        <v>1399</v>
      </c>
      <c r="G553" s="7" t="s">
        <v>326</v>
      </c>
      <c r="H553" s="7" t="s">
        <v>898</v>
      </c>
      <c r="I553" s="10">
        <v>0</v>
      </c>
      <c r="J553" s="10">
        <v>37341</v>
      </c>
      <c r="K553" s="10">
        <v>37341</v>
      </c>
      <c r="L553" s="10">
        <v>1463.7</v>
      </c>
      <c r="M553" s="11">
        <f t="shared" si="8"/>
        <v>3.9198200369566963E-2</v>
      </c>
      <c r="N553" s="10">
        <v>0</v>
      </c>
      <c r="O553" s="10">
        <v>0</v>
      </c>
    </row>
    <row r="554" spans="1:15" ht="25.5" x14ac:dyDescent="0.25">
      <c r="A554" s="7" t="s">
        <v>959</v>
      </c>
      <c r="B554" s="7" t="s">
        <v>72</v>
      </c>
      <c r="C554" s="7" t="s">
        <v>8</v>
      </c>
      <c r="D554" s="8" t="s">
        <v>967</v>
      </c>
      <c r="E554" s="9" t="s">
        <v>1400</v>
      </c>
      <c r="F554" s="7" t="s">
        <v>1401</v>
      </c>
      <c r="G554" s="7" t="s">
        <v>326</v>
      </c>
      <c r="H554" s="7" t="s">
        <v>1402</v>
      </c>
      <c r="I554" s="10">
        <v>0</v>
      </c>
      <c r="J554" s="10">
        <v>49386</v>
      </c>
      <c r="K554" s="10">
        <v>49386</v>
      </c>
      <c r="L554" s="10">
        <v>33378.141000000003</v>
      </c>
      <c r="M554" s="11">
        <f t="shared" si="8"/>
        <v>0.67586241039970851</v>
      </c>
      <c r="N554" s="10">
        <v>0</v>
      </c>
      <c r="O554" s="10">
        <v>0</v>
      </c>
    </row>
    <row r="555" spans="1:15" ht="25.5" x14ac:dyDescent="0.25">
      <c r="A555" s="7" t="s">
        <v>959</v>
      </c>
      <c r="B555" s="7" t="s">
        <v>72</v>
      </c>
      <c r="C555" s="7" t="s">
        <v>8</v>
      </c>
      <c r="D555" s="8" t="s">
        <v>967</v>
      </c>
      <c r="E555" s="9" t="s">
        <v>1403</v>
      </c>
      <c r="F555" s="7" t="s">
        <v>1404</v>
      </c>
      <c r="G555" s="7" t="s">
        <v>326</v>
      </c>
      <c r="H555" s="7" t="s">
        <v>772</v>
      </c>
      <c r="I555" s="10">
        <v>0</v>
      </c>
      <c r="J555" s="10">
        <v>46452</v>
      </c>
      <c r="K555" s="10">
        <v>46452</v>
      </c>
      <c r="L555" s="10">
        <v>16552.305</v>
      </c>
      <c r="M555" s="11">
        <f t="shared" si="8"/>
        <v>0.35633137432188067</v>
      </c>
      <c r="N555" s="10">
        <v>0</v>
      </c>
      <c r="O555" s="10">
        <v>0</v>
      </c>
    </row>
    <row r="556" spans="1:15" ht="25.5" x14ac:dyDescent="0.25">
      <c r="A556" s="7" t="s">
        <v>959</v>
      </c>
      <c r="B556" s="7" t="s">
        <v>72</v>
      </c>
      <c r="C556" s="7" t="s">
        <v>8</v>
      </c>
      <c r="D556" s="8" t="s">
        <v>967</v>
      </c>
      <c r="E556" s="9" t="s">
        <v>1405</v>
      </c>
      <c r="F556" s="7" t="s">
        <v>1406</v>
      </c>
      <c r="G556" s="7" t="s">
        <v>326</v>
      </c>
      <c r="H556" s="7" t="s">
        <v>1407</v>
      </c>
      <c r="I556" s="10">
        <v>0</v>
      </c>
      <c r="J556" s="10">
        <v>97325</v>
      </c>
      <c r="K556" s="10">
        <v>97325</v>
      </c>
      <c r="L556" s="10">
        <v>0</v>
      </c>
      <c r="M556" s="11">
        <f t="shared" si="8"/>
        <v>0</v>
      </c>
      <c r="N556" s="10">
        <v>0</v>
      </c>
      <c r="O556" s="10">
        <v>0</v>
      </c>
    </row>
    <row r="557" spans="1:15" ht="25.5" x14ac:dyDescent="0.25">
      <c r="A557" s="7" t="s">
        <v>959</v>
      </c>
      <c r="B557" s="7" t="s">
        <v>72</v>
      </c>
      <c r="C557" s="7" t="s">
        <v>8</v>
      </c>
      <c r="D557" s="8" t="s">
        <v>967</v>
      </c>
      <c r="E557" s="9" t="s">
        <v>1408</v>
      </c>
      <c r="F557" s="7" t="s">
        <v>1409</v>
      </c>
      <c r="G557" s="7" t="s">
        <v>326</v>
      </c>
      <c r="H557" s="7" t="s">
        <v>898</v>
      </c>
      <c r="I557" s="10">
        <v>0</v>
      </c>
      <c r="J557" s="10">
        <v>100165</v>
      </c>
      <c r="K557" s="10">
        <v>100165</v>
      </c>
      <c r="L557" s="10">
        <v>13812.898999999999</v>
      </c>
      <c r="M557" s="11">
        <f t="shared" si="8"/>
        <v>0.13790145260320472</v>
      </c>
      <c r="N557" s="10">
        <v>0</v>
      </c>
      <c r="O557" s="10">
        <v>0</v>
      </c>
    </row>
    <row r="558" spans="1:15" ht="25.5" x14ac:dyDescent="0.25">
      <c r="A558" s="7" t="s">
        <v>959</v>
      </c>
      <c r="B558" s="7" t="s">
        <v>72</v>
      </c>
      <c r="C558" s="7" t="s">
        <v>8</v>
      </c>
      <c r="D558" s="8" t="s">
        <v>967</v>
      </c>
      <c r="E558" s="9" t="s">
        <v>1410</v>
      </c>
      <c r="F558" s="7" t="s">
        <v>1411</v>
      </c>
      <c r="G558" s="7" t="s">
        <v>326</v>
      </c>
      <c r="H558" s="7" t="s">
        <v>895</v>
      </c>
      <c r="I558" s="10">
        <v>0</v>
      </c>
      <c r="J558" s="10">
        <v>40536</v>
      </c>
      <c r="K558" s="10">
        <v>40536</v>
      </c>
      <c r="L558" s="10">
        <v>0</v>
      </c>
      <c r="M558" s="11">
        <f t="shared" si="8"/>
        <v>0</v>
      </c>
      <c r="N558" s="10">
        <v>0</v>
      </c>
      <c r="O558" s="10">
        <v>0</v>
      </c>
    </row>
    <row r="559" spans="1:15" ht="25.5" x14ac:dyDescent="0.25">
      <c r="A559" s="7" t="s">
        <v>959</v>
      </c>
      <c r="B559" s="7" t="s">
        <v>72</v>
      </c>
      <c r="C559" s="7" t="s">
        <v>8</v>
      </c>
      <c r="D559" s="8" t="s">
        <v>967</v>
      </c>
      <c r="E559" s="9" t="s">
        <v>1412</v>
      </c>
      <c r="F559" s="7" t="s">
        <v>1413</v>
      </c>
      <c r="G559" s="7" t="s">
        <v>326</v>
      </c>
      <c r="H559" s="7" t="s">
        <v>1414</v>
      </c>
      <c r="I559" s="10">
        <v>0</v>
      </c>
      <c r="J559" s="10">
        <v>33584</v>
      </c>
      <c r="K559" s="10">
        <v>33584</v>
      </c>
      <c r="L559" s="10">
        <v>0</v>
      </c>
      <c r="M559" s="11">
        <f t="shared" si="8"/>
        <v>0</v>
      </c>
      <c r="N559" s="10">
        <v>0</v>
      </c>
      <c r="O559" s="10">
        <v>0</v>
      </c>
    </row>
    <row r="560" spans="1:15" ht="25.5" x14ac:dyDescent="0.25">
      <c r="A560" s="7" t="s">
        <v>959</v>
      </c>
      <c r="B560" s="7" t="s">
        <v>72</v>
      </c>
      <c r="C560" s="7" t="s">
        <v>8</v>
      </c>
      <c r="D560" s="8" t="s">
        <v>967</v>
      </c>
      <c r="E560" s="9" t="s">
        <v>1415</v>
      </c>
      <c r="F560" s="7" t="s">
        <v>1416</v>
      </c>
      <c r="G560" s="7" t="s">
        <v>326</v>
      </c>
      <c r="H560" s="7" t="s">
        <v>1407</v>
      </c>
      <c r="I560" s="10">
        <v>0</v>
      </c>
      <c r="J560" s="10">
        <v>94984</v>
      </c>
      <c r="K560" s="10">
        <v>94984</v>
      </c>
      <c r="L560" s="10">
        <v>48582.487999999998</v>
      </c>
      <c r="M560" s="11">
        <f t="shared" si="8"/>
        <v>0.51148075465341525</v>
      </c>
      <c r="N560" s="10">
        <v>0</v>
      </c>
      <c r="O560" s="10">
        <v>0</v>
      </c>
    </row>
    <row r="561" spans="1:15" ht="25.5" x14ac:dyDescent="0.25">
      <c r="A561" s="7" t="s">
        <v>959</v>
      </c>
      <c r="B561" s="7" t="s">
        <v>72</v>
      </c>
      <c r="C561" s="7" t="s">
        <v>8</v>
      </c>
      <c r="D561" s="8" t="s">
        <v>967</v>
      </c>
      <c r="E561" s="9" t="s">
        <v>1417</v>
      </c>
      <c r="F561" s="7" t="s">
        <v>1418</v>
      </c>
      <c r="G561" s="7" t="s">
        <v>326</v>
      </c>
      <c r="H561" s="7" t="s">
        <v>327</v>
      </c>
      <c r="I561" s="10">
        <v>0</v>
      </c>
      <c r="J561" s="10">
        <v>55697</v>
      </c>
      <c r="K561" s="10">
        <v>55697</v>
      </c>
      <c r="L561" s="10">
        <v>43871.265999999996</v>
      </c>
      <c r="M561" s="11">
        <f t="shared" si="8"/>
        <v>0.78767736143777933</v>
      </c>
      <c r="N561" s="10">
        <v>0</v>
      </c>
      <c r="O561" s="10">
        <v>0</v>
      </c>
    </row>
    <row r="562" spans="1:15" ht="25.5" x14ac:dyDescent="0.25">
      <c r="A562" s="7" t="s">
        <v>959</v>
      </c>
      <c r="B562" s="7" t="s">
        <v>72</v>
      </c>
      <c r="C562" s="7" t="s">
        <v>8</v>
      </c>
      <c r="D562" s="8" t="s">
        <v>967</v>
      </c>
      <c r="E562" s="9" t="s">
        <v>1419</v>
      </c>
      <c r="F562" s="7" t="s">
        <v>1420</v>
      </c>
      <c r="G562" s="7" t="s">
        <v>326</v>
      </c>
      <c r="H562" s="7" t="s">
        <v>1414</v>
      </c>
      <c r="I562" s="10">
        <v>0</v>
      </c>
      <c r="J562" s="10">
        <v>75751</v>
      </c>
      <c r="K562" s="10">
        <v>75751</v>
      </c>
      <c r="L562" s="10">
        <v>0</v>
      </c>
      <c r="M562" s="11">
        <f t="shared" si="8"/>
        <v>0</v>
      </c>
      <c r="N562" s="10">
        <v>0</v>
      </c>
      <c r="O562" s="10">
        <v>0</v>
      </c>
    </row>
    <row r="563" spans="1:15" ht="25.5" x14ac:dyDescent="0.25">
      <c r="A563" s="7" t="s">
        <v>959</v>
      </c>
      <c r="B563" s="7" t="s">
        <v>72</v>
      </c>
      <c r="C563" s="7" t="s">
        <v>8</v>
      </c>
      <c r="D563" s="8" t="s">
        <v>967</v>
      </c>
      <c r="E563" s="9" t="s">
        <v>1421</v>
      </c>
      <c r="F563" s="7" t="s">
        <v>1422</v>
      </c>
      <c r="G563" s="7" t="s">
        <v>75</v>
      </c>
      <c r="H563" s="7" t="s">
        <v>1395</v>
      </c>
      <c r="I563" s="10">
        <v>0</v>
      </c>
      <c r="J563" s="10">
        <v>103050</v>
      </c>
      <c r="K563" s="10">
        <v>103050</v>
      </c>
      <c r="L563" s="10">
        <v>0</v>
      </c>
      <c r="M563" s="11">
        <f t="shared" si="8"/>
        <v>0</v>
      </c>
      <c r="N563" s="10">
        <v>0</v>
      </c>
      <c r="O563" s="10">
        <v>0</v>
      </c>
    </row>
    <row r="564" spans="1:15" ht="25.5" x14ac:dyDescent="0.25">
      <c r="A564" s="7" t="s">
        <v>959</v>
      </c>
      <c r="B564" s="7" t="s">
        <v>72</v>
      </c>
      <c r="C564" s="7" t="s">
        <v>8</v>
      </c>
      <c r="D564" s="8" t="s">
        <v>967</v>
      </c>
      <c r="E564" s="9" t="s">
        <v>1423</v>
      </c>
      <c r="F564" s="7" t="s">
        <v>1424</v>
      </c>
      <c r="G564" s="7" t="s">
        <v>75</v>
      </c>
      <c r="H564" s="7" t="s">
        <v>1425</v>
      </c>
      <c r="I564" s="10">
        <v>0</v>
      </c>
      <c r="J564" s="10">
        <v>97325</v>
      </c>
      <c r="K564" s="10">
        <v>97325</v>
      </c>
      <c r="L564" s="10">
        <v>9967.3809999999994</v>
      </c>
      <c r="M564" s="11">
        <f t="shared" si="8"/>
        <v>0.10241336758284099</v>
      </c>
      <c r="N564" s="10">
        <v>0</v>
      </c>
      <c r="O564" s="10">
        <v>0</v>
      </c>
    </row>
    <row r="565" spans="1:15" ht="25.5" x14ac:dyDescent="0.25">
      <c r="A565" s="7" t="s">
        <v>959</v>
      </c>
      <c r="B565" s="7" t="s">
        <v>72</v>
      </c>
      <c r="C565" s="7" t="s">
        <v>8</v>
      </c>
      <c r="D565" s="8" t="s">
        <v>967</v>
      </c>
      <c r="E565" s="9" t="s">
        <v>1426</v>
      </c>
      <c r="F565" s="7" t="s">
        <v>1427</v>
      </c>
      <c r="G565" s="7" t="s">
        <v>339</v>
      </c>
      <c r="H565" s="7" t="s">
        <v>339</v>
      </c>
      <c r="I565" s="10">
        <v>0</v>
      </c>
      <c r="J565" s="10">
        <v>51525</v>
      </c>
      <c r="K565" s="10">
        <v>51525</v>
      </c>
      <c r="L565" s="10">
        <v>7199.5</v>
      </c>
      <c r="M565" s="11">
        <f t="shared" si="8"/>
        <v>0.13972828723920427</v>
      </c>
      <c r="N565" s="10">
        <v>0</v>
      </c>
      <c r="O565" s="10">
        <v>0</v>
      </c>
    </row>
    <row r="566" spans="1:15" ht="25.5" x14ac:dyDescent="0.25">
      <c r="A566" s="7" t="s">
        <v>959</v>
      </c>
      <c r="B566" s="7" t="s">
        <v>72</v>
      </c>
      <c r="C566" s="7" t="s">
        <v>8</v>
      </c>
      <c r="D566" s="8" t="s">
        <v>967</v>
      </c>
      <c r="E566" s="9" t="s">
        <v>1428</v>
      </c>
      <c r="F566" s="7" t="s">
        <v>1429</v>
      </c>
      <c r="G566" s="7" t="s">
        <v>339</v>
      </c>
      <c r="H566" s="7" t="s">
        <v>1430</v>
      </c>
      <c r="I566" s="10">
        <v>0</v>
      </c>
      <c r="J566" s="10">
        <v>45800</v>
      </c>
      <c r="K566" s="10">
        <v>45800</v>
      </c>
      <c r="L566" s="10">
        <v>16107.245000000001</v>
      </c>
      <c r="M566" s="11">
        <f t="shared" si="8"/>
        <v>0.35168657205240178</v>
      </c>
      <c r="N566" s="10">
        <v>0</v>
      </c>
      <c r="O566" s="10">
        <v>0</v>
      </c>
    </row>
    <row r="567" spans="1:15" ht="25.5" x14ac:dyDescent="0.25">
      <c r="A567" s="7" t="s">
        <v>959</v>
      </c>
      <c r="B567" s="7" t="s">
        <v>72</v>
      </c>
      <c r="C567" s="7" t="s">
        <v>8</v>
      </c>
      <c r="D567" s="8" t="s">
        <v>967</v>
      </c>
      <c r="E567" s="9" t="s">
        <v>1431</v>
      </c>
      <c r="F567" s="7" t="s">
        <v>1432</v>
      </c>
      <c r="G567" s="7" t="s">
        <v>75</v>
      </c>
      <c r="H567" s="7" t="s">
        <v>1395</v>
      </c>
      <c r="I567" s="10">
        <v>0</v>
      </c>
      <c r="J567" s="10">
        <v>125950</v>
      </c>
      <c r="K567" s="10">
        <v>125950</v>
      </c>
      <c r="L567" s="10">
        <v>0</v>
      </c>
      <c r="M567" s="11">
        <f t="shared" si="8"/>
        <v>0</v>
      </c>
      <c r="N567" s="10">
        <v>0</v>
      </c>
      <c r="O567" s="10">
        <v>0</v>
      </c>
    </row>
    <row r="568" spans="1:15" ht="25.5" x14ac:dyDescent="0.25">
      <c r="A568" s="7" t="s">
        <v>959</v>
      </c>
      <c r="B568" s="7" t="s">
        <v>72</v>
      </c>
      <c r="C568" s="7" t="s">
        <v>8</v>
      </c>
      <c r="D568" s="8" t="s">
        <v>963</v>
      </c>
      <c r="E568" s="9" t="s">
        <v>1715</v>
      </c>
      <c r="F568" s="7" t="s">
        <v>1716</v>
      </c>
      <c r="G568" s="7" t="s">
        <v>326</v>
      </c>
      <c r="H568" s="7" t="s">
        <v>1402</v>
      </c>
      <c r="I568" s="10">
        <v>0</v>
      </c>
      <c r="J568" s="10">
        <v>34350</v>
      </c>
      <c r="K568" s="10">
        <v>34350</v>
      </c>
      <c r="L568" s="10">
        <v>0</v>
      </c>
      <c r="M568" s="11">
        <f t="shared" si="8"/>
        <v>0</v>
      </c>
      <c r="N568" s="10">
        <v>147202</v>
      </c>
      <c r="O568" s="10">
        <v>0</v>
      </c>
    </row>
    <row r="569" spans="1:15" ht="25.5" x14ac:dyDescent="0.25">
      <c r="A569" s="7" t="s">
        <v>959</v>
      </c>
      <c r="B569" s="7" t="s">
        <v>79</v>
      </c>
      <c r="C569" s="7" t="s">
        <v>8</v>
      </c>
      <c r="D569" s="8" t="s">
        <v>967</v>
      </c>
      <c r="E569" s="9" t="s">
        <v>1109</v>
      </c>
      <c r="F569" s="7" t="s">
        <v>1110</v>
      </c>
      <c r="G569" s="7" t="s">
        <v>354</v>
      </c>
      <c r="H569" s="7" t="s">
        <v>354</v>
      </c>
      <c r="I569" s="10">
        <v>1437987</v>
      </c>
      <c r="J569" s="10">
        <v>0</v>
      </c>
      <c r="K569" s="10">
        <v>0</v>
      </c>
      <c r="L569" s="10">
        <v>0</v>
      </c>
      <c r="M569" s="11" t="str">
        <f t="shared" si="8"/>
        <v>-</v>
      </c>
      <c r="N569" s="10">
        <v>0</v>
      </c>
      <c r="O569" s="10">
        <v>0</v>
      </c>
    </row>
    <row r="570" spans="1:15" ht="38.25" x14ac:dyDescent="0.25">
      <c r="A570" s="7" t="s">
        <v>959</v>
      </c>
      <c r="B570" s="7" t="s">
        <v>79</v>
      </c>
      <c r="C570" s="7" t="s">
        <v>8</v>
      </c>
      <c r="D570" s="8" t="s">
        <v>960</v>
      </c>
      <c r="E570" s="9" t="s">
        <v>1433</v>
      </c>
      <c r="F570" s="7" t="s">
        <v>1434</v>
      </c>
      <c r="G570" s="7" t="s">
        <v>87</v>
      </c>
      <c r="H570" s="7" t="s">
        <v>1435</v>
      </c>
      <c r="I570" s="10">
        <v>0</v>
      </c>
      <c r="J570" s="10">
        <v>116885</v>
      </c>
      <c r="K570" s="10">
        <v>116885</v>
      </c>
      <c r="L570" s="10">
        <v>6840.8730000000005</v>
      </c>
      <c r="M570" s="11">
        <f t="shared" si="8"/>
        <v>5.8526526072635504E-2</v>
      </c>
      <c r="N570" s="10">
        <v>0</v>
      </c>
      <c r="O570" s="10">
        <v>0</v>
      </c>
    </row>
    <row r="571" spans="1:15" ht="25.5" x14ac:dyDescent="0.25">
      <c r="A571" s="7" t="s">
        <v>959</v>
      </c>
      <c r="B571" s="7" t="s">
        <v>79</v>
      </c>
      <c r="C571" s="7" t="s">
        <v>8</v>
      </c>
      <c r="D571" s="8" t="s">
        <v>963</v>
      </c>
      <c r="E571" s="9" t="s">
        <v>1436</v>
      </c>
      <c r="F571" s="7" t="s">
        <v>1437</v>
      </c>
      <c r="G571" s="7" t="s">
        <v>12</v>
      </c>
      <c r="H571" s="7" t="s">
        <v>13</v>
      </c>
      <c r="I571" s="10">
        <v>0</v>
      </c>
      <c r="J571" s="10">
        <v>139008</v>
      </c>
      <c r="K571" s="10">
        <v>139008</v>
      </c>
      <c r="L571" s="10">
        <v>0</v>
      </c>
      <c r="M571" s="11">
        <f t="shared" si="8"/>
        <v>0</v>
      </c>
      <c r="N571" s="10">
        <v>0</v>
      </c>
      <c r="O571" s="10">
        <v>0</v>
      </c>
    </row>
    <row r="572" spans="1:15" ht="38.25" x14ac:dyDescent="0.25">
      <c r="A572" s="7" t="s">
        <v>959</v>
      </c>
      <c r="B572" s="7" t="s">
        <v>79</v>
      </c>
      <c r="C572" s="7" t="s">
        <v>8</v>
      </c>
      <c r="D572" s="8" t="s">
        <v>960</v>
      </c>
      <c r="E572" s="9" t="s">
        <v>1438</v>
      </c>
      <c r="F572" s="7" t="s">
        <v>1439</v>
      </c>
      <c r="G572" s="7" t="s">
        <v>87</v>
      </c>
      <c r="H572" s="7" t="s">
        <v>1440</v>
      </c>
      <c r="I572" s="10">
        <v>0</v>
      </c>
      <c r="J572" s="10">
        <v>34736</v>
      </c>
      <c r="K572" s="10">
        <v>34736</v>
      </c>
      <c r="L572" s="10">
        <v>23273.592000000001</v>
      </c>
      <c r="M572" s="11">
        <f t="shared" si="8"/>
        <v>0.67001358820819901</v>
      </c>
      <c r="N572" s="10">
        <v>0</v>
      </c>
      <c r="O572" s="10">
        <v>0</v>
      </c>
    </row>
    <row r="573" spans="1:15" ht="38.25" x14ac:dyDescent="0.25">
      <c r="A573" s="7" t="s">
        <v>959</v>
      </c>
      <c r="B573" s="7" t="s">
        <v>79</v>
      </c>
      <c r="C573" s="7" t="s">
        <v>8</v>
      </c>
      <c r="D573" s="8" t="s">
        <v>960</v>
      </c>
      <c r="E573" s="9" t="s">
        <v>1441</v>
      </c>
      <c r="F573" s="7" t="s">
        <v>1442</v>
      </c>
      <c r="G573" s="7" t="s">
        <v>87</v>
      </c>
      <c r="H573" s="7" t="s">
        <v>1440</v>
      </c>
      <c r="I573" s="10">
        <v>0</v>
      </c>
      <c r="J573" s="10">
        <v>75915</v>
      </c>
      <c r="K573" s="10">
        <v>75915</v>
      </c>
      <c r="L573" s="10">
        <v>6208.5349999999999</v>
      </c>
      <c r="M573" s="11">
        <f t="shared" si="8"/>
        <v>8.1782717513007974E-2</v>
      </c>
      <c r="N573" s="10">
        <v>0</v>
      </c>
      <c r="O573" s="10">
        <v>0</v>
      </c>
    </row>
    <row r="574" spans="1:15" ht="38.25" x14ac:dyDescent="0.25">
      <c r="A574" s="7" t="s">
        <v>959</v>
      </c>
      <c r="B574" s="7" t="s">
        <v>79</v>
      </c>
      <c r="C574" s="7" t="s">
        <v>8</v>
      </c>
      <c r="D574" s="8" t="s">
        <v>960</v>
      </c>
      <c r="E574" s="9" t="s">
        <v>1443</v>
      </c>
      <c r="F574" s="7" t="s">
        <v>1444</v>
      </c>
      <c r="G574" s="7" t="s">
        <v>12</v>
      </c>
      <c r="H574" s="7" t="s">
        <v>13</v>
      </c>
      <c r="I574" s="10">
        <v>0</v>
      </c>
      <c r="J574" s="10">
        <v>98810</v>
      </c>
      <c r="K574" s="10">
        <v>98810</v>
      </c>
      <c r="L574" s="10">
        <v>13909.817999999999</v>
      </c>
      <c r="M574" s="11">
        <f t="shared" si="8"/>
        <v>0.14077338326080355</v>
      </c>
      <c r="N574" s="10">
        <v>0</v>
      </c>
      <c r="O574" s="10">
        <v>0</v>
      </c>
    </row>
    <row r="575" spans="1:15" ht="38.25" x14ac:dyDescent="0.25">
      <c r="A575" s="7" t="s">
        <v>959</v>
      </c>
      <c r="B575" s="7" t="s">
        <v>79</v>
      </c>
      <c r="C575" s="7" t="s">
        <v>8</v>
      </c>
      <c r="D575" s="8" t="s">
        <v>960</v>
      </c>
      <c r="E575" s="9" t="s">
        <v>1445</v>
      </c>
      <c r="F575" s="7" t="s">
        <v>1446</v>
      </c>
      <c r="G575" s="7" t="s">
        <v>1447</v>
      </c>
      <c r="H575" s="7" t="s">
        <v>1448</v>
      </c>
      <c r="I575" s="10">
        <v>0</v>
      </c>
      <c r="J575" s="10">
        <v>75284</v>
      </c>
      <c r="K575" s="10">
        <v>75284</v>
      </c>
      <c r="L575" s="10">
        <v>22386.071</v>
      </c>
      <c r="M575" s="11">
        <f t="shared" si="8"/>
        <v>0.29735496254184157</v>
      </c>
      <c r="N575" s="10">
        <v>0</v>
      </c>
      <c r="O575" s="10">
        <v>0</v>
      </c>
    </row>
    <row r="576" spans="1:15" ht="38.25" x14ac:dyDescent="0.25">
      <c r="A576" s="7" t="s">
        <v>959</v>
      </c>
      <c r="B576" s="7" t="s">
        <v>79</v>
      </c>
      <c r="C576" s="7" t="s">
        <v>8</v>
      </c>
      <c r="D576" s="8" t="s">
        <v>960</v>
      </c>
      <c r="E576" s="9" t="s">
        <v>1449</v>
      </c>
      <c r="F576" s="7" t="s">
        <v>1450</v>
      </c>
      <c r="G576" s="7" t="s">
        <v>354</v>
      </c>
      <c r="H576" s="7" t="s">
        <v>354</v>
      </c>
      <c r="I576" s="10">
        <v>0</v>
      </c>
      <c r="J576" s="10">
        <v>133755</v>
      </c>
      <c r="K576" s="10">
        <v>133755</v>
      </c>
      <c r="L576" s="10">
        <v>65117</v>
      </c>
      <c r="M576" s="11">
        <f t="shared" si="8"/>
        <v>0.48683787521961797</v>
      </c>
      <c r="N576" s="10">
        <v>0</v>
      </c>
      <c r="O576" s="10">
        <v>0</v>
      </c>
    </row>
    <row r="577" spans="1:15" ht="38.25" x14ac:dyDescent="0.25">
      <c r="A577" s="7" t="s">
        <v>959</v>
      </c>
      <c r="B577" s="7" t="s">
        <v>79</v>
      </c>
      <c r="C577" s="7" t="s">
        <v>8</v>
      </c>
      <c r="D577" s="8" t="s">
        <v>960</v>
      </c>
      <c r="E577" s="9" t="s">
        <v>1651</v>
      </c>
      <c r="F577" s="7" t="s">
        <v>1652</v>
      </c>
      <c r="G577" s="7" t="s">
        <v>354</v>
      </c>
      <c r="H577" s="7" t="s">
        <v>354</v>
      </c>
      <c r="I577" s="10">
        <v>0</v>
      </c>
      <c r="J577" s="10">
        <v>142250</v>
      </c>
      <c r="K577" s="10">
        <v>142250</v>
      </c>
      <c r="L577" s="10">
        <v>0</v>
      </c>
      <c r="M577" s="11">
        <f t="shared" si="8"/>
        <v>0</v>
      </c>
      <c r="N577" s="10">
        <v>0</v>
      </c>
      <c r="O577" s="10">
        <v>0</v>
      </c>
    </row>
    <row r="578" spans="1:15" ht="38.25" x14ac:dyDescent="0.25">
      <c r="A578" s="7" t="s">
        <v>959</v>
      </c>
      <c r="B578" s="7" t="s">
        <v>79</v>
      </c>
      <c r="C578" s="7" t="s">
        <v>8</v>
      </c>
      <c r="D578" s="8" t="s">
        <v>960</v>
      </c>
      <c r="E578" s="9" t="s">
        <v>1653</v>
      </c>
      <c r="F578" s="7" t="s">
        <v>1654</v>
      </c>
      <c r="G578" s="7" t="s">
        <v>354</v>
      </c>
      <c r="H578" s="7" t="s">
        <v>354</v>
      </c>
      <c r="I578" s="10">
        <v>0</v>
      </c>
      <c r="J578" s="10">
        <v>60250</v>
      </c>
      <c r="K578" s="10">
        <v>60250</v>
      </c>
      <c r="L578" s="10">
        <v>0</v>
      </c>
      <c r="M578" s="11">
        <f t="shared" ref="M578:M638" si="9">IF(J578=0,"-",L578/J578)</f>
        <v>0</v>
      </c>
      <c r="N578" s="10">
        <v>0</v>
      </c>
      <c r="O578" s="10">
        <v>0</v>
      </c>
    </row>
    <row r="579" spans="1:15" ht="38.25" x14ac:dyDescent="0.25">
      <c r="A579" s="7" t="s">
        <v>959</v>
      </c>
      <c r="B579" s="7" t="s">
        <v>79</v>
      </c>
      <c r="C579" s="7" t="s">
        <v>8</v>
      </c>
      <c r="D579" s="8" t="s">
        <v>960</v>
      </c>
      <c r="E579" s="9" t="s">
        <v>1655</v>
      </c>
      <c r="F579" s="7" t="s">
        <v>1656</v>
      </c>
      <c r="G579" s="7" t="s">
        <v>87</v>
      </c>
      <c r="H579" s="7" t="s">
        <v>87</v>
      </c>
      <c r="I579" s="10">
        <v>0</v>
      </c>
      <c r="J579" s="10">
        <v>54255</v>
      </c>
      <c r="K579" s="10">
        <v>54255</v>
      </c>
      <c r="L579" s="10">
        <v>0</v>
      </c>
      <c r="M579" s="11">
        <f t="shared" si="9"/>
        <v>0</v>
      </c>
      <c r="N579" s="10">
        <v>0</v>
      </c>
      <c r="O579" s="10">
        <v>0</v>
      </c>
    </row>
    <row r="580" spans="1:15" ht="38.25" x14ac:dyDescent="0.25">
      <c r="A580" s="7" t="s">
        <v>959</v>
      </c>
      <c r="B580" s="7" t="s">
        <v>79</v>
      </c>
      <c r="C580" s="7" t="s">
        <v>8</v>
      </c>
      <c r="D580" s="8" t="s">
        <v>960</v>
      </c>
      <c r="E580" s="9" t="s">
        <v>1657</v>
      </c>
      <c r="F580" s="7" t="s">
        <v>1658</v>
      </c>
      <c r="G580" s="7" t="s">
        <v>87</v>
      </c>
      <c r="H580" s="7" t="s">
        <v>87</v>
      </c>
      <c r="I580" s="10">
        <v>0</v>
      </c>
      <c r="J580" s="10">
        <v>30125</v>
      </c>
      <c r="K580" s="10">
        <v>30125</v>
      </c>
      <c r="L580" s="10">
        <v>0</v>
      </c>
      <c r="M580" s="11">
        <f t="shared" si="9"/>
        <v>0</v>
      </c>
      <c r="N580" s="10">
        <v>0</v>
      </c>
      <c r="O580" s="10">
        <v>0</v>
      </c>
    </row>
    <row r="581" spans="1:15" ht="38.25" x14ac:dyDescent="0.25">
      <c r="A581" s="7" t="s">
        <v>959</v>
      </c>
      <c r="B581" s="7" t="s">
        <v>88</v>
      </c>
      <c r="C581" s="7" t="s">
        <v>8</v>
      </c>
      <c r="D581" s="8" t="s">
        <v>960</v>
      </c>
      <c r="E581" s="9" t="s">
        <v>1661</v>
      </c>
      <c r="F581" s="7" t="s">
        <v>1662</v>
      </c>
      <c r="G581" s="7" t="s">
        <v>838</v>
      </c>
      <c r="H581" s="7" t="s">
        <v>839</v>
      </c>
      <c r="I581" s="10">
        <v>0</v>
      </c>
      <c r="J581" s="10">
        <v>22390</v>
      </c>
      <c r="K581" s="10">
        <v>22390</v>
      </c>
      <c r="L581" s="10">
        <v>0</v>
      </c>
      <c r="M581" s="11">
        <f t="shared" si="9"/>
        <v>0</v>
      </c>
      <c r="N581" s="10">
        <v>8070</v>
      </c>
      <c r="O581" s="10">
        <v>0</v>
      </c>
    </row>
    <row r="582" spans="1:15" ht="25.5" x14ac:dyDescent="0.25">
      <c r="A582" s="7" t="s">
        <v>959</v>
      </c>
      <c r="B582" s="7" t="s">
        <v>7</v>
      </c>
      <c r="C582" s="7" t="s">
        <v>8</v>
      </c>
      <c r="D582" s="8" t="s">
        <v>967</v>
      </c>
      <c r="E582" s="9" t="s">
        <v>1111</v>
      </c>
      <c r="F582" s="7" t="s">
        <v>1112</v>
      </c>
      <c r="G582" s="7" t="s">
        <v>12</v>
      </c>
      <c r="H582" s="7" t="s">
        <v>13</v>
      </c>
      <c r="I582" s="10">
        <v>6696145</v>
      </c>
      <c r="J582" s="10">
        <v>0</v>
      </c>
      <c r="K582" s="10">
        <v>0</v>
      </c>
      <c r="L582" s="10">
        <v>0</v>
      </c>
      <c r="M582" s="11" t="str">
        <f t="shared" si="9"/>
        <v>-</v>
      </c>
      <c r="N582" s="10">
        <v>0</v>
      </c>
      <c r="O582" s="10">
        <v>0</v>
      </c>
    </row>
    <row r="583" spans="1:15" ht="25.5" x14ac:dyDescent="0.25">
      <c r="A583" s="7" t="s">
        <v>959</v>
      </c>
      <c r="B583" s="7" t="s">
        <v>7</v>
      </c>
      <c r="C583" s="7" t="s">
        <v>8</v>
      </c>
      <c r="D583" s="8" t="s">
        <v>1717</v>
      </c>
      <c r="E583" s="9" t="s">
        <v>1113</v>
      </c>
      <c r="F583" s="7" t="s">
        <v>1114</v>
      </c>
      <c r="G583" s="7" t="s">
        <v>12</v>
      </c>
      <c r="H583" s="7" t="s">
        <v>13</v>
      </c>
      <c r="I583" s="10">
        <v>5112500</v>
      </c>
      <c r="J583" s="10">
        <v>4000000</v>
      </c>
      <c r="K583" s="10">
        <v>4000000</v>
      </c>
      <c r="L583" s="10">
        <v>0</v>
      </c>
      <c r="M583" s="11">
        <f t="shared" si="9"/>
        <v>0</v>
      </c>
      <c r="N583" s="10">
        <v>1500000</v>
      </c>
      <c r="O583" s="10">
        <v>0</v>
      </c>
    </row>
    <row r="584" spans="1:15" ht="38.25" x14ac:dyDescent="0.25">
      <c r="A584" s="7" t="s">
        <v>959</v>
      </c>
      <c r="B584" s="7" t="s">
        <v>7</v>
      </c>
      <c r="C584" s="7" t="s">
        <v>8</v>
      </c>
      <c r="D584" s="8" t="s">
        <v>960</v>
      </c>
      <c r="E584" s="9" t="s">
        <v>1115</v>
      </c>
      <c r="F584" s="7" t="s">
        <v>1116</v>
      </c>
      <c r="G584" s="7" t="s">
        <v>12</v>
      </c>
      <c r="H584" s="7" t="s">
        <v>13</v>
      </c>
      <c r="I584" s="10">
        <v>5112500</v>
      </c>
      <c r="J584" s="10">
        <v>0</v>
      </c>
      <c r="K584" s="10">
        <v>0</v>
      </c>
      <c r="L584" s="10">
        <v>0</v>
      </c>
      <c r="M584" s="11" t="str">
        <f t="shared" si="9"/>
        <v>-</v>
      </c>
      <c r="N584" s="10">
        <v>0</v>
      </c>
      <c r="O584" s="10">
        <v>0</v>
      </c>
    </row>
    <row r="585" spans="1:15" ht="38.25" x14ac:dyDescent="0.25">
      <c r="A585" s="7" t="s">
        <v>959</v>
      </c>
      <c r="B585" s="7" t="s">
        <v>7</v>
      </c>
      <c r="C585" s="7" t="s">
        <v>8</v>
      </c>
      <c r="D585" s="8" t="s">
        <v>960</v>
      </c>
      <c r="E585" s="9" t="s">
        <v>1117</v>
      </c>
      <c r="F585" s="7" t="s">
        <v>1118</v>
      </c>
      <c r="G585" s="7" t="s">
        <v>12</v>
      </c>
      <c r="H585" s="7" t="s">
        <v>13</v>
      </c>
      <c r="I585" s="10">
        <v>5112500</v>
      </c>
      <c r="J585" s="10">
        <v>0</v>
      </c>
      <c r="K585" s="10">
        <v>0</v>
      </c>
      <c r="L585" s="10">
        <v>0</v>
      </c>
      <c r="M585" s="11" t="str">
        <f t="shared" si="9"/>
        <v>-</v>
      </c>
      <c r="N585" s="10">
        <v>0</v>
      </c>
      <c r="O585" s="10">
        <v>0</v>
      </c>
    </row>
    <row r="586" spans="1:15" ht="25.5" x14ac:dyDescent="0.25">
      <c r="A586" s="7" t="s">
        <v>1119</v>
      </c>
      <c r="B586" s="7" t="s">
        <v>135</v>
      </c>
      <c r="C586" s="7" t="s">
        <v>8</v>
      </c>
      <c r="D586" s="8" t="s">
        <v>1120</v>
      </c>
      <c r="E586" s="9" t="s">
        <v>1525</v>
      </c>
      <c r="F586" s="7" t="s">
        <v>1526</v>
      </c>
      <c r="G586" s="7" t="s">
        <v>138</v>
      </c>
      <c r="H586" s="7" t="s">
        <v>138</v>
      </c>
      <c r="I586" s="10">
        <v>0</v>
      </c>
      <c r="J586" s="10">
        <v>133382</v>
      </c>
      <c r="K586" s="10">
        <v>133382</v>
      </c>
      <c r="L586" s="10">
        <v>0</v>
      </c>
      <c r="M586" s="11">
        <f t="shared" si="9"/>
        <v>0</v>
      </c>
      <c r="N586" s="10">
        <v>334118</v>
      </c>
      <c r="O586" s="10">
        <v>0</v>
      </c>
    </row>
    <row r="587" spans="1:15" ht="25.5" x14ac:dyDescent="0.25">
      <c r="A587" s="7" t="s">
        <v>1119</v>
      </c>
      <c r="B587" s="7" t="s">
        <v>135</v>
      </c>
      <c r="C587" s="7" t="s">
        <v>8</v>
      </c>
      <c r="D587" s="8" t="s">
        <v>1120</v>
      </c>
      <c r="E587" s="9" t="s">
        <v>1527</v>
      </c>
      <c r="F587" s="7" t="s">
        <v>1124</v>
      </c>
      <c r="G587" s="7" t="s">
        <v>138</v>
      </c>
      <c r="H587" s="7" t="s">
        <v>138</v>
      </c>
      <c r="I587" s="10">
        <v>0</v>
      </c>
      <c r="J587" s="10">
        <v>367053</v>
      </c>
      <c r="K587" s="10">
        <v>367053</v>
      </c>
      <c r="L587" s="10">
        <v>0</v>
      </c>
      <c r="M587" s="11">
        <f t="shared" si="9"/>
        <v>0</v>
      </c>
      <c r="N587" s="10">
        <v>3711315</v>
      </c>
      <c r="O587" s="10">
        <v>0</v>
      </c>
    </row>
    <row r="588" spans="1:15" ht="25.5" x14ac:dyDescent="0.25">
      <c r="A588" s="7" t="s">
        <v>1119</v>
      </c>
      <c r="B588" s="7" t="s">
        <v>135</v>
      </c>
      <c r="C588" s="7" t="s">
        <v>8</v>
      </c>
      <c r="D588" s="8" t="s">
        <v>19</v>
      </c>
      <c r="E588" s="9" t="s">
        <v>1121</v>
      </c>
      <c r="F588" s="7" t="s">
        <v>1122</v>
      </c>
      <c r="G588" s="7" t="s">
        <v>138</v>
      </c>
      <c r="H588" s="7" t="s">
        <v>138</v>
      </c>
      <c r="I588" s="10">
        <v>184050</v>
      </c>
      <c r="J588" s="10">
        <v>0</v>
      </c>
      <c r="K588" s="10">
        <v>0</v>
      </c>
      <c r="L588" s="10">
        <v>0</v>
      </c>
      <c r="M588" s="11" t="str">
        <f t="shared" si="9"/>
        <v>-</v>
      </c>
      <c r="N588" s="10">
        <v>0</v>
      </c>
      <c r="O588" s="10">
        <v>0</v>
      </c>
    </row>
    <row r="589" spans="1:15" ht="25.5" x14ac:dyDescent="0.25">
      <c r="A589" s="7" t="s">
        <v>1119</v>
      </c>
      <c r="B589" s="7" t="s">
        <v>135</v>
      </c>
      <c r="C589" s="7" t="s">
        <v>8</v>
      </c>
      <c r="D589" s="8" t="s">
        <v>19</v>
      </c>
      <c r="E589" s="9" t="s">
        <v>1123</v>
      </c>
      <c r="F589" s="7" t="s">
        <v>1124</v>
      </c>
      <c r="G589" s="7" t="s">
        <v>138</v>
      </c>
      <c r="H589" s="7" t="s">
        <v>138</v>
      </c>
      <c r="I589" s="10">
        <v>375312</v>
      </c>
      <c r="J589" s="10">
        <v>0</v>
      </c>
      <c r="K589" s="10">
        <v>0</v>
      </c>
      <c r="L589" s="10">
        <v>0</v>
      </c>
      <c r="M589" s="11" t="str">
        <f t="shared" si="9"/>
        <v>-</v>
      </c>
      <c r="N589" s="10">
        <v>0</v>
      </c>
      <c r="O589" s="10">
        <v>0</v>
      </c>
    </row>
    <row r="590" spans="1:15" ht="114.75" x14ac:dyDescent="0.25">
      <c r="A590" s="7" t="s">
        <v>1119</v>
      </c>
      <c r="B590" s="7" t="s">
        <v>39</v>
      </c>
      <c r="C590" s="7" t="s">
        <v>8</v>
      </c>
      <c r="D590" s="8" t="s">
        <v>19</v>
      </c>
      <c r="E590" s="9" t="s">
        <v>1126</v>
      </c>
      <c r="F590" s="7" t="s">
        <v>1127</v>
      </c>
      <c r="G590" s="7" t="s">
        <v>1128</v>
      </c>
      <c r="H590" s="7" t="s">
        <v>1129</v>
      </c>
      <c r="I590" s="10">
        <v>2316284</v>
      </c>
      <c r="J590" s="10">
        <v>0</v>
      </c>
      <c r="K590" s="10">
        <v>0</v>
      </c>
      <c r="L590" s="10">
        <v>0</v>
      </c>
      <c r="M590" s="11" t="str">
        <f t="shared" si="9"/>
        <v>-</v>
      </c>
      <c r="N590" s="10">
        <v>0</v>
      </c>
      <c r="O590" s="10">
        <v>0</v>
      </c>
    </row>
    <row r="591" spans="1:15" ht="25.5" x14ac:dyDescent="0.25">
      <c r="A591" s="7" t="s">
        <v>1119</v>
      </c>
      <c r="B591" s="7" t="s">
        <v>39</v>
      </c>
      <c r="C591" s="7" t="s">
        <v>8</v>
      </c>
      <c r="D591" s="8" t="s">
        <v>1130</v>
      </c>
      <c r="E591" s="9" t="s">
        <v>1131</v>
      </c>
      <c r="F591" s="7" t="s">
        <v>1132</v>
      </c>
      <c r="G591" s="7" t="s">
        <v>503</v>
      </c>
      <c r="H591" s="7" t="s">
        <v>503</v>
      </c>
      <c r="I591" s="10">
        <v>2329427</v>
      </c>
      <c r="J591" s="10">
        <v>0</v>
      </c>
      <c r="K591" s="10">
        <v>0</v>
      </c>
      <c r="L591" s="10">
        <v>0</v>
      </c>
      <c r="M591" s="11" t="str">
        <f t="shared" si="9"/>
        <v>-</v>
      </c>
      <c r="N591" s="10">
        <v>0</v>
      </c>
      <c r="O591" s="10">
        <v>0</v>
      </c>
    </row>
    <row r="592" spans="1:15" ht="76.5" x14ac:dyDescent="0.25">
      <c r="A592" s="7" t="s">
        <v>1119</v>
      </c>
      <c r="B592" s="7" t="s">
        <v>43</v>
      </c>
      <c r="C592" s="7" t="s">
        <v>8</v>
      </c>
      <c r="D592" s="8" t="s">
        <v>19</v>
      </c>
      <c r="E592" s="9" t="s">
        <v>1133</v>
      </c>
      <c r="F592" s="7" t="s">
        <v>1134</v>
      </c>
      <c r="G592" s="7" t="s">
        <v>49</v>
      </c>
      <c r="H592" s="7" t="s">
        <v>1135</v>
      </c>
      <c r="I592" s="10">
        <v>490800</v>
      </c>
      <c r="J592" s="10">
        <v>0</v>
      </c>
      <c r="K592" s="10">
        <v>0</v>
      </c>
      <c r="L592" s="10">
        <v>0</v>
      </c>
      <c r="M592" s="11" t="str">
        <f t="shared" si="9"/>
        <v>-</v>
      </c>
      <c r="N592" s="10">
        <v>0</v>
      </c>
      <c r="O592" s="10">
        <v>0</v>
      </c>
    </row>
    <row r="593" spans="1:15" ht="89.25" x14ac:dyDescent="0.25">
      <c r="A593" s="7" t="s">
        <v>1119</v>
      </c>
      <c r="B593" s="7" t="s">
        <v>43</v>
      </c>
      <c r="C593" s="7" t="s">
        <v>8</v>
      </c>
      <c r="D593" s="8" t="s">
        <v>19</v>
      </c>
      <c r="E593" s="9" t="s">
        <v>1136</v>
      </c>
      <c r="F593" s="7" t="s">
        <v>1137</v>
      </c>
      <c r="G593" s="7" t="s">
        <v>49</v>
      </c>
      <c r="H593" s="7" t="s">
        <v>1138</v>
      </c>
      <c r="I593" s="10">
        <v>368100</v>
      </c>
      <c r="J593" s="10">
        <v>0</v>
      </c>
      <c r="K593" s="10">
        <v>0</v>
      </c>
      <c r="L593" s="10">
        <v>0</v>
      </c>
      <c r="M593" s="11" t="str">
        <f t="shared" si="9"/>
        <v>-</v>
      </c>
      <c r="N593" s="10">
        <v>0</v>
      </c>
      <c r="O593" s="10">
        <v>0</v>
      </c>
    </row>
    <row r="594" spans="1:15" ht="76.5" x14ac:dyDescent="0.25">
      <c r="A594" s="7" t="s">
        <v>1119</v>
      </c>
      <c r="B594" s="7" t="s">
        <v>43</v>
      </c>
      <c r="C594" s="7" t="s">
        <v>8</v>
      </c>
      <c r="D594" s="8" t="s">
        <v>19</v>
      </c>
      <c r="E594" s="9" t="s">
        <v>1139</v>
      </c>
      <c r="F594" s="7" t="s">
        <v>1140</v>
      </c>
      <c r="G594" s="7" t="s">
        <v>49</v>
      </c>
      <c r="H594" s="7" t="s">
        <v>1141</v>
      </c>
      <c r="I594" s="10">
        <v>490800</v>
      </c>
      <c r="J594" s="10">
        <v>0</v>
      </c>
      <c r="K594" s="10">
        <v>0</v>
      </c>
      <c r="L594" s="10">
        <v>0</v>
      </c>
      <c r="M594" s="11" t="str">
        <f t="shared" si="9"/>
        <v>-</v>
      </c>
      <c r="N594" s="10">
        <v>0</v>
      </c>
      <c r="O594" s="10">
        <v>0</v>
      </c>
    </row>
    <row r="595" spans="1:15" ht="89.25" x14ac:dyDescent="0.25">
      <c r="A595" s="7" t="s">
        <v>1119</v>
      </c>
      <c r="B595" s="7" t="s">
        <v>43</v>
      </c>
      <c r="C595" s="7" t="s">
        <v>8</v>
      </c>
      <c r="D595" s="8" t="s">
        <v>19</v>
      </c>
      <c r="E595" s="9" t="s">
        <v>1142</v>
      </c>
      <c r="F595" s="7" t="s">
        <v>1143</v>
      </c>
      <c r="G595" s="7" t="s">
        <v>49</v>
      </c>
      <c r="H595" s="7" t="s">
        <v>1138</v>
      </c>
      <c r="I595" s="10">
        <v>4385394</v>
      </c>
      <c r="J595" s="10">
        <v>0</v>
      </c>
      <c r="K595" s="10">
        <v>0</v>
      </c>
      <c r="L595" s="10">
        <v>0</v>
      </c>
      <c r="M595" s="11" t="str">
        <f t="shared" si="9"/>
        <v>-</v>
      </c>
      <c r="N595" s="10">
        <v>0</v>
      </c>
      <c r="O595" s="10">
        <v>0</v>
      </c>
    </row>
    <row r="596" spans="1:15" ht="76.5" x14ac:dyDescent="0.25">
      <c r="A596" s="7" t="s">
        <v>1119</v>
      </c>
      <c r="B596" s="7" t="s">
        <v>43</v>
      </c>
      <c r="C596" s="7" t="s">
        <v>8</v>
      </c>
      <c r="D596" s="8" t="s">
        <v>19</v>
      </c>
      <c r="E596" s="9" t="s">
        <v>1144</v>
      </c>
      <c r="F596" s="7" t="s">
        <v>1145</v>
      </c>
      <c r="G596" s="7" t="s">
        <v>49</v>
      </c>
      <c r="H596" s="7" t="s">
        <v>1135</v>
      </c>
      <c r="I596" s="10">
        <v>6839636</v>
      </c>
      <c r="J596" s="10">
        <v>0</v>
      </c>
      <c r="K596" s="10">
        <v>0</v>
      </c>
      <c r="L596" s="10">
        <v>0</v>
      </c>
      <c r="M596" s="11" t="str">
        <f t="shared" si="9"/>
        <v>-</v>
      </c>
      <c r="N596" s="10">
        <v>0</v>
      </c>
      <c r="O596" s="10">
        <v>0</v>
      </c>
    </row>
    <row r="597" spans="1:15" ht="38.25" x14ac:dyDescent="0.25">
      <c r="A597" s="7" t="s">
        <v>1119</v>
      </c>
      <c r="B597" s="7" t="s">
        <v>43</v>
      </c>
      <c r="C597" s="7" t="s">
        <v>8</v>
      </c>
      <c r="D597" s="8" t="s">
        <v>19</v>
      </c>
      <c r="E597" s="9" t="s">
        <v>1146</v>
      </c>
      <c r="F597" s="7" t="s">
        <v>1147</v>
      </c>
      <c r="G597" s="7" t="s">
        <v>49</v>
      </c>
      <c r="H597" s="7" t="s">
        <v>1148</v>
      </c>
      <c r="I597" s="10">
        <v>5387810</v>
      </c>
      <c r="J597" s="10">
        <v>0</v>
      </c>
      <c r="K597" s="10">
        <v>0</v>
      </c>
      <c r="L597" s="10">
        <v>0</v>
      </c>
      <c r="M597" s="11" t="str">
        <f t="shared" si="9"/>
        <v>-</v>
      </c>
      <c r="N597" s="10">
        <v>0</v>
      </c>
      <c r="O597" s="10">
        <v>0</v>
      </c>
    </row>
    <row r="598" spans="1:15" ht="38.25" x14ac:dyDescent="0.25">
      <c r="A598" s="7" t="s">
        <v>1119</v>
      </c>
      <c r="B598" s="7" t="s">
        <v>43</v>
      </c>
      <c r="C598" s="7" t="s">
        <v>8</v>
      </c>
      <c r="D598" s="8" t="s">
        <v>394</v>
      </c>
      <c r="E598" s="9" t="s">
        <v>1149</v>
      </c>
      <c r="F598" s="7" t="s">
        <v>1150</v>
      </c>
      <c r="G598" s="7" t="s">
        <v>49</v>
      </c>
      <c r="H598" s="7" t="s">
        <v>1151</v>
      </c>
      <c r="I598" s="10">
        <v>4417200</v>
      </c>
      <c r="J598" s="10">
        <v>0</v>
      </c>
      <c r="K598" s="10">
        <v>0</v>
      </c>
      <c r="L598" s="10">
        <v>0</v>
      </c>
      <c r="M598" s="11" t="str">
        <f t="shared" si="9"/>
        <v>-</v>
      </c>
      <c r="N598" s="10">
        <v>0</v>
      </c>
      <c r="O598" s="10">
        <v>0</v>
      </c>
    </row>
    <row r="599" spans="1:15" ht="51" x14ac:dyDescent="0.25">
      <c r="A599" s="7" t="s">
        <v>1119</v>
      </c>
      <c r="B599" s="7" t="s">
        <v>50</v>
      </c>
      <c r="C599" s="7" t="s">
        <v>8</v>
      </c>
      <c r="D599" s="8" t="s">
        <v>19</v>
      </c>
      <c r="E599" s="9" t="s">
        <v>1152</v>
      </c>
      <c r="F599" s="7" t="s">
        <v>1153</v>
      </c>
      <c r="G599" s="7" t="s">
        <v>1154</v>
      </c>
      <c r="H599" s="7" t="s">
        <v>1155</v>
      </c>
      <c r="I599" s="10">
        <v>368100</v>
      </c>
      <c r="J599" s="10">
        <v>0</v>
      </c>
      <c r="K599" s="10">
        <v>0</v>
      </c>
      <c r="L599" s="10">
        <v>0</v>
      </c>
      <c r="M599" s="11" t="str">
        <f t="shared" si="9"/>
        <v>-</v>
      </c>
      <c r="N599" s="10">
        <v>0</v>
      </c>
      <c r="O599" s="10">
        <v>0</v>
      </c>
    </row>
    <row r="600" spans="1:15" ht="51" x14ac:dyDescent="0.25">
      <c r="A600" s="7" t="s">
        <v>1119</v>
      </c>
      <c r="B600" s="7" t="s">
        <v>50</v>
      </c>
      <c r="C600" s="7" t="s">
        <v>8</v>
      </c>
      <c r="D600" s="8" t="s">
        <v>19</v>
      </c>
      <c r="E600" s="9" t="s">
        <v>1156</v>
      </c>
      <c r="F600" s="7" t="s">
        <v>1157</v>
      </c>
      <c r="G600" s="7" t="s">
        <v>1154</v>
      </c>
      <c r="H600" s="7" t="s">
        <v>1155</v>
      </c>
      <c r="I600" s="10">
        <v>41421808</v>
      </c>
      <c r="J600" s="10">
        <v>0</v>
      </c>
      <c r="K600" s="10">
        <v>0</v>
      </c>
      <c r="L600" s="10">
        <v>0</v>
      </c>
      <c r="M600" s="11" t="str">
        <f t="shared" si="9"/>
        <v>-</v>
      </c>
      <c r="N600" s="10">
        <v>0</v>
      </c>
      <c r="O600" s="10">
        <v>0</v>
      </c>
    </row>
    <row r="601" spans="1:15" ht="25.5" x14ac:dyDescent="0.25">
      <c r="A601" s="7" t="s">
        <v>1119</v>
      </c>
      <c r="B601" s="7" t="s">
        <v>72</v>
      </c>
      <c r="C601" s="7" t="s">
        <v>8</v>
      </c>
      <c r="D601" s="8" t="s">
        <v>1158</v>
      </c>
      <c r="E601" s="9" t="s">
        <v>1528</v>
      </c>
      <c r="F601" s="7" t="s">
        <v>1160</v>
      </c>
      <c r="G601" s="7" t="s">
        <v>75</v>
      </c>
      <c r="H601" s="7" t="s">
        <v>1161</v>
      </c>
      <c r="I601" s="10">
        <v>0</v>
      </c>
      <c r="J601" s="10">
        <v>267810</v>
      </c>
      <c r="K601" s="10">
        <v>267810</v>
      </c>
      <c r="L601" s="10">
        <v>0</v>
      </c>
      <c r="M601" s="11">
        <f t="shared" si="9"/>
        <v>0</v>
      </c>
      <c r="N601" s="10">
        <v>587500</v>
      </c>
      <c r="O601" s="10">
        <v>0</v>
      </c>
    </row>
    <row r="602" spans="1:15" ht="25.5" x14ac:dyDescent="0.25">
      <c r="A602" s="7" t="s">
        <v>1119</v>
      </c>
      <c r="B602" s="7" t="s">
        <v>72</v>
      </c>
      <c r="C602" s="7" t="s">
        <v>8</v>
      </c>
      <c r="D602" s="8" t="s">
        <v>1158</v>
      </c>
      <c r="E602" s="9" t="s">
        <v>1529</v>
      </c>
      <c r="F602" s="7" t="s">
        <v>1163</v>
      </c>
      <c r="G602" s="7" t="s">
        <v>75</v>
      </c>
      <c r="H602" s="7" t="s">
        <v>1161</v>
      </c>
      <c r="I602" s="10">
        <v>0</v>
      </c>
      <c r="J602" s="10">
        <v>206486</v>
      </c>
      <c r="K602" s="10">
        <v>206486</v>
      </c>
      <c r="L602" s="10">
        <v>0</v>
      </c>
      <c r="M602" s="11">
        <f t="shared" si="9"/>
        <v>0</v>
      </c>
      <c r="N602" s="10">
        <v>0</v>
      </c>
      <c r="O602" s="10">
        <v>0</v>
      </c>
    </row>
    <row r="603" spans="1:15" ht="25.5" x14ac:dyDescent="0.25">
      <c r="A603" s="7" t="s">
        <v>1119</v>
      </c>
      <c r="B603" s="7" t="s">
        <v>72</v>
      </c>
      <c r="C603" s="7" t="s">
        <v>8</v>
      </c>
      <c r="D603" s="8" t="s">
        <v>1158</v>
      </c>
      <c r="E603" s="9" t="s">
        <v>1530</v>
      </c>
      <c r="F603" s="7" t="s">
        <v>1165</v>
      </c>
      <c r="G603" s="7" t="s">
        <v>75</v>
      </c>
      <c r="H603" s="7" t="s">
        <v>1161</v>
      </c>
      <c r="I603" s="10">
        <v>0</v>
      </c>
      <c r="J603" s="10">
        <v>24544606</v>
      </c>
      <c r="K603" s="10">
        <v>24544606</v>
      </c>
      <c r="L603" s="10">
        <v>0</v>
      </c>
      <c r="M603" s="11">
        <f t="shared" si="9"/>
        <v>0</v>
      </c>
      <c r="N603" s="10">
        <v>7800733</v>
      </c>
      <c r="O603" s="10">
        <v>0</v>
      </c>
    </row>
    <row r="604" spans="1:15" ht="25.5" x14ac:dyDescent="0.25">
      <c r="A604" s="7" t="s">
        <v>1119</v>
      </c>
      <c r="B604" s="7" t="s">
        <v>72</v>
      </c>
      <c r="C604" s="7" t="s">
        <v>8</v>
      </c>
      <c r="D604" s="8" t="s">
        <v>19</v>
      </c>
      <c r="E604" s="9" t="s">
        <v>1159</v>
      </c>
      <c r="F604" s="7" t="s">
        <v>1160</v>
      </c>
      <c r="G604" s="7" t="s">
        <v>75</v>
      </c>
      <c r="H604" s="7" t="s">
        <v>1161</v>
      </c>
      <c r="I604" s="10">
        <v>368100</v>
      </c>
      <c r="J604" s="10">
        <v>0</v>
      </c>
      <c r="K604" s="10">
        <v>0</v>
      </c>
      <c r="L604" s="10">
        <v>0</v>
      </c>
      <c r="M604" s="11" t="str">
        <f t="shared" si="9"/>
        <v>-</v>
      </c>
      <c r="N604" s="10">
        <v>0</v>
      </c>
      <c r="O604" s="10">
        <v>0</v>
      </c>
    </row>
    <row r="605" spans="1:15" ht="25.5" x14ac:dyDescent="0.25">
      <c r="A605" s="7" t="s">
        <v>1119</v>
      </c>
      <c r="B605" s="7" t="s">
        <v>72</v>
      </c>
      <c r="C605" s="7" t="s">
        <v>8</v>
      </c>
      <c r="D605" s="8" t="s">
        <v>19</v>
      </c>
      <c r="E605" s="9" t="s">
        <v>1162</v>
      </c>
      <c r="F605" s="7" t="s">
        <v>1163</v>
      </c>
      <c r="G605" s="7" t="s">
        <v>75</v>
      </c>
      <c r="H605" s="7" t="s">
        <v>1161</v>
      </c>
      <c r="I605" s="10">
        <v>687563</v>
      </c>
      <c r="J605" s="10">
        <v>0</v>
      </c>
      <c r="K605" s="10">
        <v>0</v>
      </c>
      <c r="L605" s="10">
        <v>0</v>
      </c>
      <c r="M605" s="11" t="str">
        <f t="shared" si="9"/>
        <v>-</v>
      </c>
      <c r="N605" s="10">
        <v>0</v>
      </c>
      <c r="O605" s="10">
        <v>0</v>
      </c>
    </row>
    <row r="606" spans="1:15" ht="25.5" x14ac:dyDescent="0.25">
      <c r="A606" s="7" t="s">
        <v>1119</v>
      </c>
      <c r="B606" s="7" t="s">
        <v>72</v>
      </c>
      <c r="C606" s="7" t="s">
        <v>8</v>
      </c>
      <c r="D606" s="8" t="s">
        <v>19</v>
      </c>
      <c r="E606" s="9" t="s">
        <v>1164</v>
      </c>
      <c r="F606" s="7" t="s">
        <v>1165</v>
      </c>
      <c r="G606" s="7" t="s">
        <v>75</v>
      </c>
      <c r="H606" s="7" t="s">
        <v>1161</v>
      </c>
      <c r="I606" s="10">
        <v>5644592</v>
      </c>
      <c r="J606" s="10">
        <v>0</v>
      </c>
      <c r="K606" s="10">
        <v>0</v>
      </c>
      <c r="L606" s="10">
        <v>0</v>
      </c>
      <c r="M606" s="11" t="str">
        <f t="shared" si="9"/>
        <v>-</v>
      </c>
      <c r="N606" s="10">
        <v>0</v>
      </c>
      <c r="O606" s="10">
        <v>0</v>
      </c>
    </row>
    <row r="607" spans="1:15" ht="89.25" x14ac:dyDescent="0.25">
      <c r="A607" s="7" t="s">
        <v>1119</v>
      </c>
      <c r="B607" s="7" t="s">
        <v>7</v>
      </c>
      <c r="C607" s="7" t="s">
        <v>8</v>
      </c>
      <c r="D607" s="8" t="s">
        <v>19</v>
      </c>
      <c r="E607" s="9" t="s">
        <v>1166</v>
      </c>
      <c r="F607" s="7" t="s">
        <v>1167</v>
      </c>
      <c r="G607" s="7" t="s">
        <v>1168</v>
      </c>
      <c r="H607" s="7" t="s">
        <v>1169</v>
      </c>
      <c r="I607" s="10">
        <v>389048</v>
      </c>
      <c r="J607" s="10">
        <v>0</v>
      </c>
      <c r="K607" s="10">
        <v>0</v>
      </c>
      <c r="L607" s="10">
        <v>0</v>
      </c>
      <c r="M607" s="11" t="str">
        <f t="shared" si="9"/>
        <v>-</v>
      </c>
      <c r="N607" s="10">
        <v>0</v>
      </c>
      <c r="O607" s="10">
        <v>0</v>
      </c>
    </row>
    <row r="608" spans="1:15" ht="38.25" x14ac:dyDescent="0.25">
      <c r="A608" s="7" t="s">
        <v>1119</v>
      </c>
      <c r="B608" s="7" t="s">
        <v>7</v>
      </c>
      <c r="C608" s="7" t="s">
        <v>8</v>
      </c>
      <c r="D608" s="8" t="s">
        <v>19</v>
      </c>
      <c r="E608" s="9" t="s">
        <v>1170</v>
      </c>
      <c r="F608" s="7" t="s">
        <v>1171</v>
      </c>
      <c r="G608" s="7" t="s">
        <v>1172</v>
      </c>
      <c r="H608" s="7" t="s">
        <v>1173</v>
      </c>
      <c r="I608" s="10">
        <v>122700</v>
      </c>
      <c r="J608" s="10">
        <v>0</v>
      </c>
      <c r="K608" s="10">
        <v>0</v>
      </c>
      <c r="L608" s="10">
        <v>0</v>
      </c>
      <c r="M608" s="11" t="str">
        <f t="shared" si="9"/>
        <v>-</v>
      </c>
      <c r="N608" s="10">
        <v>0</v>
      </c>
      <c r="O608" s="10">
        <v>0</v>
      </c>
    </row>
    <row r="609" spans="1:15" ht="89.25" x14ac:dyDescent="0.25">
      <c r="A609" s="7" t="s">
        <v>1119</v>
      </c>
      <c r="B609" s="7" t="s">
        <v>7</v>
      </c>
      <c r="C609" s="7" t="s">
        <v>8</v>
      </c>
      <c r="D609" s="8" t="s">
        <v>19</v>
      </c>
      <c r="E609" s="9" t="s">
        <v>1174</v>
      </c>
      <c r="F609" s="7" t="s">
        <v>1175</v>
      </c>
      <c r="G609" s="7" t="s">
        <v>1168</v>
      </c>
      <c r="H609" s="7" t="s">
        <v>1169</v>
      </c>
      <c r="I609" s="10">
        <v>613500</v>
      </c>
      <c r="J609" s="10">
        <v>0</v>
      </c>
      <c r="K609" s="10">
        <v>0</v>
      </c>
      <c r="L609" s="10">
        <v>0</v>
      </c>
      <c r="M609" s="11" t="str">
        <f t="shared" si="9"/>
        <v>-</v>
      </c>
      <c r="N609" s="10">
        <v>0</v>
      </c>
      <c r="O609" s="10">
        <v>0</v>
      </c>
    </row>
    <row r="610" spans="1:15" ht="76.5" x14ac:dyDescent="0.25">
      <c r="A610" s="7" t="s">
        <v>1119</v>
      </c>
      <c r="B610" s="7" t="s">
        <v>7</v>
      </c>
      <c r="C610" s="7" t="s">
        <v>8</v>
      </c>
      <c r="D610" s="8" t="s">
        <v>19</v>
      </c>
      <c r="E610" s="9" t="s">
        <v>1176</v>
      </c>
      <c r="F610" s="7" t="s">
        <v>1177</v>
      </c>
      <c r="G610" s="7" t="s">
        <v>1178</v>
      </c>
      <c r="H610" s="7" t="s">
        <v>1179</v>
      </c>
      <c r="I610" s="10">
        <v>294480</v>
      </c>
      <c r="J610" s="10">
        <v>0</v>
      </c>
      <c r="K610" s="10">
        <v>0</v>
      </c>
      <c r="L610" s="10">
        <v>0</v>
      </c>
      <c r="M610" s="11" t="str">
        <f t="shared" si="9"/>
        <v>-</v>
      </c>
      <c r="N610" s="10">
        <v>0</v>
      </c>
      <c r="O610" s="10">
        <v>0</v>
      </c>
    </row>
    <row r="611" spans="1:15" ht="76.5" x14ac:dyDescent="0.25">
      <c r="A611" s="7" t="s">
        <v>1119</v>
      </c>
      <c r="B611" s="7" t="s">
        <v>7</v>
      </c>
      <c r="C611" s="7" t="s">
        <v>8</v>
      </c>
      <c r="D611" s="8" t="s">
        <v>19</v>
      </c>
      <c r="E611" s="9" t="s">
        <v>1180</v>
      </c>
      <c r="F611" s="7" t="s">
        <v>1181</v>
      </c>
      <c r="G611" s="7" t="s">
        <v>1178</v>
      </c>
      <c r="H611" s="7" t="s">
        <v>1179</v>
      </c>
      <c r="I611" s="10">
        <v>122700</v>
      </c>
      <c r="J611" s="10">
        <v>0</v>
      </c>
      <c r="K611" s="10">
        <v>0</v>
      </c>
      <c r="L611" s="10">
        <v>0</v>
      </c>
      <c r="M611" s="11" t="str">
        <f t="shared" si="9"/>
        <v>-</v>
      </c>
      <c r="N611" s="10">
        <v>0</v>
      </c>
      <c r="O611" s="10">
        <v>0</v>
      </c>
    </row>
    <row r="612" spans="1:15" ht="89.25" x14ac:dyDescent="0.25">
      <c r="A612" s="7" t="s">
        <v>1119</v>
      </c>
      <c r="B612" s="7" t="s">
        <v>7</v>
      </c>
      <c r="C612" s="7" t="s">
        <v>8</v>
      </c>
      <c r="D612" s="8" t="s">
        <v>19</v>
      </c>
      <c r="E612" s="9" t="s">
        <v>1182</v>
      </c>
      <c r="F612" s="7" t="s">
        <v>1183</v>
      </c>
      <c r="G612" s="7" t="s">
        <v>1168</v>
      </c>
      <c r="H612" s="7" t="s">
        <v>1169</v>
      </c>
      <c r="I612" s="10">
        <v>6453695</v>
      </c>
      <c r="J612" s="10">
        <v>0</v>
      </c>
      <c r="K612" s="10">
        <v>0</v>
      </c>
      <c r="L612" s="10">
        <v>0</v>
      </c>
      <c r="M612" s="11" t="str">
        <f t="shared" si="9"/>
        <v>-</v>
      </c>
      <c r="N612" s="10">
        <v>0</v>
      </c>
      <c r="O612" s="10">
        <v>0</v>
      </c>
    </row>
    <row r="613" spans="1:15" ht="102" x14ac:dyDescent="0.25">
      <c r="A613" s="7" t="s">
        <v>1119</v>
      </c>
      <c r="B613" s="7" t="s">
        <v>7</v>
      </c>
      <c r="C613" s="7" t="s">
        <v>8</v>
      </c>
      <c r="D613" s="8" t="s">
        <v>1125</v>
      </c>
      <c r="E613" s="9" t="s">
        <v>1184</v>
      </c>
      <c r="F613" s="7" t="s">
        <v>1185</v>
      </c>
      <c r="G613" s="7" t="s">
        <v>1186</v>
      </c>
      <c r="H613" s="7" t="s">
        <v>1187</v>
      </c>
      <c r="I613" s="10">
        <v>21633200</v>
      </c>
      <c r="J613" s="10">
        <v>0</v>
      </c>
      <c r="K613" s="10">
        <v>0</v>
      </c>
      <c r="L613" s="10">
        <v>0</v>
      </c>
      <c r="M613" s="11" t="str">
        <f t="shared" si="9"/>
        <v>-</v>
      </c>
      <c r="N613" s="10">
        <v>0</v>
      </c>
      <c r="O613" s="10">
        <v>0</v>
      </c>
    </row>
    <row r="614" spans="1:15" ht="38.25" x14ac:dyDescent="0.25">
      <c r="A614" s="7" t="s">
        <v>1119</v>
      </c>
      <c r="B614" s="7" t="s">
        <v>7</v>
      </c>
      <c r="C614" s="7" t="s">
        <v>8</v>
      </c>
      <c r="D614" s="8" t="s">
        <v>19</v>
      </c>
      <c r="E614" s="9" t="s">
        <v>1188</v>
      </c>
      <c r="F614" s="7" t="s">
        <v>1189</v>
      </c>
      <c r="G614" s="7" t="s">
        <v>1172</v>
      </c>
      <c r="H614" s="7" t="s">
        <v>1190</v>
      </c>
      <c r="I614" s="10">
        <v>2042771</v>
      </c>
      <c r="J614" s="10">
        <v>0</v>
      </c>
      <c r="K614" s="10">
        <v>0</v>
      </c>
      <c r="L614" s="10">
        <v>0</v>
      </c>
      <c r="M614" s="11" t="str">
        <f t="shared" si="9"/>
        <v>-</v>
      </c>
      <c r="N614" s="10">
        <v>0</v>
      </c>
      <c r="O614" s="10">
        <v>0</v>
      </c>
    </row>
    <row r="615" spans="1:15" ht="76.5" x14ac:dyDescent="0.25">
      <c r="A615" s="7" t="s">
        <v>1119</v>
      </c>
      <c r="B615" s="7" t="s">
        <v>7</v>
      </c>
      <c r="C615" s="7" t="s">
        <v>8</v>
      </c>
      <c r="D615" s="8" t="s">
        <v>19</v>
      </c>
      <c r="E615" s="9" t="s">
        <v>1191</v>
      </c>
      <c r="F615" s="7" t="s">
        <v>1192</v>
      </c>
      <c r="G615" s="7" t="s">
        <v>1178</v>
      </c>
      <c r="H615" s="7" t="s">
        <v>1179</v>
      </c>
      <c r="I615" s="10">
        <v>1304209</v>
      </c>
      <c r="J615" s="10">
        <v>0</v>
      </c>
      <c r="K615" s="10">
        <v>0</v>
      </c>
      <c r="L615" s="10">
        <v>0</v>
      </c>
      <c r="M615" s="11" t="str">
        <f t="shared" si="9"/>
        <v>-</v>
      </c>
      <c r="N615" s="10">
        <v>0</v>
      </c>
      <c r="O615" s="10">
        <v>0</v>
      </c>
    </row>
    <row r="616" spans="1:15" ht="25.5" x14ac:dyDescent="0.25">
      <c r="A616" s="7" t="s">
        <v>1193</v>
      </c>
      <c r="B616" s="7" t="s">
        <v>19</v>
      </c>
      <c r="C616" s="7" t="s">
        <v>101</v>
      </c>
      <c r="D616" s="8" t="s">
        <v>19</v>
      </c>
      <c r="E616" s="9" t="s">
        <v>20</v>
      </c>
      <c r="F616" s="7" t="s">
        <v>21</v>
      </c>
      <c r="G616" s="7" t="s">
        <v>19</v>
      </c>
      <c r="H616" s="7" t="s">
        <v>19</v>
      </c>
      <c r="I616" s="10">
        <v>0</v>
      </c>
      <c r="J616" s="10">
        <v>1</v>
      </c>
      <c r="K616" s="10">
        <v>0</v>
      </c>
      <c r="L616" s="10">
        <v>0</v>
      </c>
      <c r="M616" s="11">
        <f t="shared" si="9"/>
        <v>0</v>
      </c>
      <c r="N616" s="10">
        <v>0</v>
      </c>
      <c r="O616" s="10">
        <v>0</v>
      </c>
    </row>
    <row r="617" spans="1:15" ht="25.5" x14ac:dyDescent="0.25">
      <c r="A617" s="7" t="s">
        <v>1193</v>
      </c>
      <c r="B617" s="7" t="s">
        <v>19</v>
      </c>
      <c r="C617" s="7" t="s">
        <v>8</v>
      </c>
      <c r="D617" s="8" t="s">
        <v>19</v>
      </c>
      <c r="E617" s="9" t="s">
        <v>20</v>
      </c>
      <c r="F617" s="7" t="s">
        <v>21</v>
      </c>
      <c r="G617" s="7" t="s">
        <v>19</v>
      </c>
      <c r="H617" s="7" t="s">
        <v>19</v>
      </c>
      <c r="I617" s="10">
        <v>0</v>
      </c>
      <c r="J617" s="10">
        <v>35501</v>
      </c>
      <c r="K617" s="10">
        <v>0</v>
      </c>
      <c r="L617" s="10">
        <v>0</v>
      </c>
      <c r="M617" s="11">
        <f t="shared" si="9"/>
        <v>0</v>
      </c>
      <c r="N617" s="10">
        <v>0</v>
      </c>
      <c r="O617" s="10">
        <v>0</v>
      </c>
    </row>
    <row r="618" spans="1:15" ht="25.5" x14ac:dyDescent="0.25">
      <c r="A618" s="7" t="s">
        <v>1193</v>
      </c>
      <c r="B618" s="7" t="s">
        <v>64</v>
      </c>
      <c r="C618" s="7" t="s">
        <v>8</v>
      </c>
      <c r="D618" s="8" t="s">
        <v>1194</v>
      </c>
      <c r="E618" s="9" t="s">
        <v>1195</v>
      </c>
      <c r="F618" s="7" t="s">
        <v>1196</v>
      </c>
      <c r="G618" s="7" t="s">
        <v>12</v>
      </c>
      <c r="H618" s="7" t="s">
        <v>13</v>
      </c>
      <c r="I618" s="10">
        <v>37630</v>
      </c>
      <c r="J618" s="10">
        <v>0</v>
      </c>
      <c r="K618" s="10">
        <v>0</v>
      </c>
      <c r="L618" s="10">
        <v>0</v>
      </c>
      <c r="M618" s="11" t="str">
        <f t="shared" si="9"/>
        <v>-</v>
      </c>
      <c r="N618" s="10">
        <v>0</v>
      </c>
      <c r="O618" s="10">
        <v>0</v>
      </c>
    </row>
    <row r="619" spans="1:15" ht="25.5" x14ac:dyDescent="0.25">
      <c r="A619" s="7" t="s">
        <v>1193</v>
      </c>
      <c r="B619" s="7" t="s">
        <v>7</v>
      </c>
      <c r="C619" s="7" t="s">
        <v>101</v>
      </c>
      <c r="D619" s="8" t="s">
        <v>946</v>
      </c>
      <c r="E619" s="9" t="s">
        <v>1197</v>
      </c>
      <c r="F619" s="7" t="s">
        <v>1198</v>
      </c>
      <c r="G619" s="7" t="s">
        <v>12</v>
      </c>
      <c r="H619" s="7" t="s">
        <v>13</v>
      </c>
      <c r="I619" s="10">
        <v>4826200</v>
      </c>
      <c r="J619" s="10">
        <v>0</v>
      </c>
      <c r="K619" s="10">
        <v>0</v>
      </c>
      <c r="L619" s="10">
        <v>0</v>
      </c>
      <c r="M619" s="11" t="str">
        <f t="shared" si="9"/>
        <v>-</v>
      </c>
      <c r="N619" s="10">
        <v>0</v>
      </c>
      <c r="O619" s="10">
        <v>0</v>
      </c>
    </row>
    <row r="620" spans="1:15" ht="25.5" x14ac:dyDescent="0.25">
      <c r="A620" s="7" t="s">
        <v>1193</v>
      </c>
      <c r="B620" s="7" t="s">
        <v>7</v>
      </c>
      <c r="C620" s="7" t="s">
        <v>101</v>
      </c>
      <c r="D620" s="8" t="s">
        <v>946</v>
      </c>
      <c r="E620" s="9" t="s">
        <v>1199</v>
      </c>
      <c r="F620" s="7" t="s">
        <v>1200</v>
      </c>
      <c r="G620" s="7" t="s">
        <v>12</v>
      </c>
      <c r="H620" s="7" t="s">
        <v>13</v>
      </c>
      <c r="I620" s="10">
        <v>108614</v>
      </c>
      <c r="J620" s="10">
        <v>106224</v>
      </c>
      <c r="K620" s="10">
        <v>106224</v>
      </c>
      <c r="L620" s="10">
        <v>74064.027000000002</v>
      </c>
      <c r="M620" s="11">
        <f t="shared" si="9"/>
        <v>0.69724381495707188</v>
      </c>
      <c r="N620" s="10">
        <v>0</v>
      </c>
      <c r="O620" s="10">
        <v>0</v>
      </c>
    </row>
    <row r="621" spans="1:15" ht="38.25" x14ac:dyDescent="0.25">
      <c r="A621" s="7" t="s">
        <v>1193</v>
      </c>
      <c r="B621" s="7" t="s">
        <v>7</v>
      </c>
      <c r="C621" s="7" t="s">
        <v>101</v>
      </c>
      <c r="D621" s="8" t="s">
        <v>946</v>
      </c>
      <c r="E621" s="9" t="s">
        <v>1201</v>
      </c>
      <c r="F621" s="7" t="s">
        <v>1202</v>
      </c>
      <c r="G621" s="7" t="s">
        <v>12</v>
      </c>
      <c r="H621" s="7" t="s">
        <v>13</v>
      </c>
      <c r="I621" s="10">
        <v>0</v>
      </c>
      <c r="J621" s="10">
        <v>4828590</v>
      </c>
      <c r="K621" s="10">
        <v>4828590</v>
      </c>
      <c r="L621" s="10">
        <v>709925.65399999998</v>
      </c>
      <c r="M621" s="11">
        <f t="shared" si="9"/>
        <v>0.1470254575352225</v>
      </c>
      <c r="N621" s="10">
        <v>1515172</v>
      </c>
      <c r="O621" s="10">
        <v>0</v>
      </c>
    </row>
    <row r="622" spans="1:15" ht="25.5" x14ac:dyDescent="0.25">
      <c r="A622" s="7" t="s">
        <v>1193</v>
      </c>
      <c r="B622" s="7" t="s">
        <v>7</v>
      </c>
      <c r="C622" s="7" t="s">
        <v>8</v>
      </c>
      <c r="D622" s="8" t="s">
        <v>1194</v>
      </c>
      <c r="E622" s="9" t="s">
        <v>1203</v>
      </c>
      <c r="F622" s="7" t="s">
        <v>1204</v>
      </c>
      <c r="G622" s="7" t="s">
        <v>12</v>
      </c>
      <c r="H622" s="7" t="s">
        <v>13</v>
      </c>
      <c r="I622" s="10">
        <v>536812</v>
      </c>
      <c r="J622" s="10">
        <v>0</v>
      </c>
      <c r="K622" s="10">
        <v>0</v>
      </c>
      <c r="L622" s="10">
        <v>0</v>
      </c>
      <c r="M622" s="11" t="str">
        <f t="shared" si="9"/>
        <v>-</v>
      </c>
      <c r="N622" s="10">
        <v>0</v>
      </c>
      <c r="O622" s="10">
        <v>0</v>
      </c>
    </row>
    <row r="623" spans="1:15" ht="25.5" x14ac:dyDescent="0.25">
      <c r="A623" s="7" t="s">
        <v>1193</v>
      </c>
      <c r="B623" s="7" t="s">
        <v>7</v>
      </c>
      <c r="C623" s="7" t="s">
        <v>8</v>
      </c>
      <c r="D623" s="8" t="s">
        <v>1205</v>
      </c>
      <c r="E623" s="9" t="s">
        <v>1206</v>
      </c>
      <c r="F623" s="7" t="s">
        <v>1207</v>
      </c>
      <c r="G623" s="7" t="s">
        <v>12</v>
      </c>
      <c r="H623" s="7" t="s">
        <v>13</v>
      </c>
      <c r="I623" s="10">
        <v>547038</v>
      </c>
      <c r="J623" s="10">
        <v>0</v>
      </c>
      <c r="K623" s="10">
        <v>0</v>
      </c>
      <c r="L623" s="10">
        <v>0</v>
      </c>
      <c r="M623" s="11" t="str">
        <f t="shared" si="9"/>
        <v>-</v>
      </c>
      <c r="N623" s="10">
        <v>0</v>
      </c>
      <c r="O623" s="10">
        <v>0</v>
      </c>
    </row>
    <row r="624" spans="1:15" ht="25.5" x14ac:dyDescent="0.25">
      <c r="A624" s="7" t="s">
        <v>1193</v>
      </c>
      <c r="B624" s="7" t="s">
        <v>7</v>
      </c>
      <c r="C624" s="7" t="s">
        <v>8</v>
      </c>
      <c r="D624" s="8" t="s">
        <v>1208</v>
      </c>
      <c r="E624" s="9" t="s">
        <v>1209</v>
      </c>
      <c r="F624" s="7" t="s">
        <v>1210</v>
      </c>
      <c r="G624" s="7" t="s">
        <v>12</v>
      </c>
      <c r="H624" s="7" t="s">
        <v>13</v>
      </c>
      <c r="I624" s="10">
        <v>286110</v>
      </c>
      <c r="J624" s="10">
        <v>0</v>
      </c>
      <c r="K624" s="10">
        <v>0</v>
      </c>
      <c r="L624" s="10">
        <v>0</v>
      </c>
      <c r="M624" s="11" t="str">
        <f t="shared" si="9"/>
        <v>-</v>
      </c>
      <c r="N624" s="10">
        <v>0</v>
      </c>
      <c r="O624" s="10">
        <v>0</v>
      </c>
    </row>
    <row r="625" spans="1:15" ht="25.5" x14ac:dyDescent="0.25">
      <c r="A625" s="7" t="s">
        <v>1193</v>
      </c>
      <c r="B625" s="7" t="s">
        <v>7</v>
      </c>
      <c r="C625" s="7" t="s">
        <v>8</v>
      </c>
      <c r="D625" s="8" t="s">
        <v>1208</v>
      </c>
      <c r="E625" s="9" t="s">
        <v>1211</v>
      </c>
      <c r="F625" s="7" t="s">
        <v>1212</v>
      </c>
      <c r="G625" s="7" t="s">
        <v>12</v>
      </c>
      <c r="H625" s="7" t="s">
        <v>13</v>
      </c>
      <c r="I625" s="10">
        <v>241310</v>
      </c>
      <c r="J625" s="10">
        <v>0</v>
      </c>
      <c r="K625" s="10">
        <v>0</v>
      </c>
      <c r="L625" s="10">
        <v>0</v>
      </c>
      <c r="M625" s="11" t="str">
        <f t="shared" si="9"/>
        <v>-</v>
      </c>
      <c r="N625" s="10">
        <v>0</v>
      </c>
      <c r="O625" s="10">
        <v>0</v>
      </c>
    </row>
    <row r="626" spans="1:15" ht="25.5" x14ac:dyDescent="0.25">
      <c r="A626" s="7" t="s">
        <v>1193</v>
      </c>
      <c r="B626" s="7" t="s">
        <v>7</v>
      </c>
      <c r="C626" s="7" t="s">
        <v>8</v>
      </c>
      <c r="D626" s="8" t="s">
        <v>1208</v>
      </c>
      <c r="E626" s="9" t="s">
        <v>1213</v>
      </c>
      <c r="F626" s="7" t="s">
        <v>1214</v>
      </c>
      <c r="G626" s="7" t="s">
        <v>12</v>
      </c>
      <c r="H626" s="7" t="s">
        <v>13</v>
      </c>
      <c r="I626" s="10">
        <v>308568</v>
      </c>
      <c r="J626" s="10">
        <v>0</v>
      </c>
      <c r="K626" s="10">
        <v>0</v>
      </c>
      <c r="L626" s="10">
        <v>0</v>
      </c>
      <c r="M626" s="11" t="str">
        <f t="shared" si="9"/>
        <v>-</v>
      </c>
      <c r="N626" s="10">
        <v>0</v>
      </c>
      <c r="O626" s="10">
        <v>0</v>
      </c>
    </row>
    <row r="627" spans="1:15" ht="25.5" x14ac:dyDescent="0.25">
      <c r="A627" s="7" t="s">
        <v>1193</v>
      </c>
      <c r="B627" s="7" t="s">
        <v>7</v>
      </c>
      <c r="C627" s="7" t="s">
        <v>8</v>
      </c>
      <c r="D627" s="8" t="s">
        <v>1215</v>
      </c>
      <c r="E627" s="9" t="s">
        <v>1216</v>
      </c>
      <c r="F627" s="7" t="s">
        <v>1217</v>
      </c>
      <c r="G627" s="7" t="s">
        <v>12</v>
      </c>
      <c r="H627" s="7" t="s">
        <v>13</v>
      </c>
      <c r="I627" s="10">
        <v>316974</v>
      </c>
      <c r="J627" s="10">
        <v>0</v>
      </c>
      <c r="K627" s="10">
        <v>0</v>
      </c>
      <c r="L627" s="10">
        <v>0</v>
      </c>
      <c r="M627" s="11" t="str">
        <f t="shared" si="9"/>
        <v>-</v>
      </c>
      <c r="N627" s="10">
        <v>0</v>
      </c>
      <c r="O627" s="10">
        <v>0</v>
      </c>
    </row>
    <row r="628" spans="1:15" ht="25.5" x14ac:dyDescent="0.25">
      <c r="A628" s="7" t="s">
        <v>1193</v>
      </c>
      <c r="B628" s="7" t="s">
        <v>7</v>
      </c>
      <c r="C628" s="7" t="s">
        <v>8</v>
      </c>
      <c r="D628" s="8" t="s">
        <v>1194</v>
      </c>
      <c r="E628" s="9" t="s">
        <v>1218</v>
      </c>
      <c r="F628" s="7" t="s">
        <v>1219</v>
      </c>
      <c r="G628" s="7" t="s">
        <v>12</v>
      </c>
      <c r="H628" s="7" t="s">
        <v>13</v>
      </c>
      <c r="I628" s="10">
        <v>248397</v>
      </c>
      <c r="J628" s="10">
        <v>0</v>
      </c>
      <c r="K628" s="10">
        <v>0</v>
      </c>
      <c r="L628" s="10">
        <v>0</v>
      </c>
      <c r="M628" s="11" t="str">
        <f t="shared" si="9"/>
        <v>-</v>
      </c>
      <c r="N628" s="10">
        <v>0</v>
      </c>
      <c r="O628" s="10">
        <v>0</v>
      </c>
    </row>
    <row r="629" spans="1:15" ht="25.5" x14ac:dyDescent="0.25">
      <c r="A629" s="7" t="s">
        <v>1193</v>
      </c>
      <c r="B629" s="7" t="s">
        <v>7</v>
      </c>
      <c r="C629" s="7" t="s">
        <v>8</v>
      </c>
      <c r="D629" s="8" t="s">
        <v>1194</v>
      </c>
      <c r="E629" s="9" t="s">
        <v>1220</v>
      </c>
      <c r="F629" s="7" t="s">
        <v>1221</v>
      </c>
      <c r="G629" s="7" t="s">
        <v>12</v>
      </c>
      <c r="H629" s="7" t="s">
        <v>13</v>
      </c>
      <c r="I629" s="10">
        <v>1183116</v>
      </c>
      <c r="J629" s="10">
        <v>0</v>
      </c>
      <c r="K629" s="10">
        <v>0</v>
      </c>
      <c r="L629" s="10">
        <v>0</v>
      </c>
      <c r="M629" s="11" t="str">
        <f t="shared" si="9"/>
        <v>-</v>
      </c>
      <c r="N629" s="10">
        <v>0</v>
      </c>
      <c r="O629" s="10">
        <v>0</v>
      </c>
    </row>
    <row r="630" spans="1:15" ht="25.5" x14ac:dyDescent="0.25">
      <c r="A630" s="7" t="s">
        <v>1193</v>
      </c>
      <c r="B630" s="7" t="s">
        <v>7</v>
      </c>
      <c r="C630" s="7" t="s">
        <v>8</v>
      </c>
      <c r="D630" s="8" t="s">
        <v>1194</v>
      </c>
      <c r="E630" s="9" t="s">
        <v>1222</v>
      </c>
      <c r="F630" s="7" t="s">
        <v>1223</v>
      </c>
      <c r="G630" s="7" t="s">
        <v>12</v>
      </c>
      <c r="H630" s="7" t="s">
        <v>13</v>
      </c>
      <c r="I630" s="10">
        <v>1300692</v>
      </c>
      <c r="J630" s="10">
        <v>0</v>
      </c>
      <c r="K630" s="10">
        <v>0</v>
      </c>
      <c r="L630" s="10">
        <v>0</v>
      </c>
      <c r="M630" s="11" t="str">
        <f t="shared" si="9"/>
        <v>-</v>
      </c>
      <c r="N630" s="10">
        <v>0</v>
      </c>
      <c r="O630" s="10">
        <v>0</v>
      </c>
    </row>
    <row r="631" spans="1:15" ht="25.5" x14ac:dyDescent="0.25">
      <c r="A631" s="7" t="s">
        <v>1193</v>
      </c>
      <c r="B631" s="7" t="s">
        <v>7</v>
      </c>
      <c r="C631" s="7" t="s">
        <v>8</v>
      </c>
      <c r="D631" s="8" t="s">
        <v>1194</v>
      </c>
      <c r="E631" s="9" t="s">
        <v>1224</v>
      </c>
      <c r="F631" s="7" t="s">
        <v>1225</v>
      </c>
      <c r="G631" s="7" t="s">
        <v>12</v>
      </c>
      <c r="H631" s="7" t="s">
        <v>13</v>
      </c>
      <c r="I631" s="10">
        <v>0</v>
      </c>
      <c r="J631" s="10">
        <v>536813</v>
      </c>
      <c r="K631" s="10">
        <v>536813</v>
      </c>
      <c r="L631" s="10">
        <v>340502.88100000005</v>
      </c>
      <c r="M631" s="11">
        <f t="shared" si="9"/>
        <v>0.63430446170267873</v>
      </c>
      <c r="N631" s="10">
        <v>0</v>
      </c>
      <c r="O631" s="10">
        <v>0</v>
      </c>
    </row>
    <row r="632" spans="1:15" ht="25.5" x14ac:dyDescent="0.25">
      <c r="A632" s="7" t="s">
        <v>1193</v>
      </c>
      <c r="B632" s="7" t="s">
        <v>7</v>
      </c>
      <c r="C632" s="7" t="s">
        <v>8</v>
      </c>
      <c r="D632" s="8" t="s">
        <v>1205</v>
      </c>
      <c r="E632" s="9" t="s">
        <v>1226</v>
      </c>
      <c r="F632" s="7" t="s">
        <v>1227</v>
      </c>
      <c r="G632" s="7" t="s">
        <v>12</v>
      </c>
      <c r="H632" s="7" t="s">
        <v>13</v>
      </c>
      <c r="I632" s="10">
        <v>0</v>
      </c>
      <c r="J632" s="10">
        <v>547038</v>
      </c>
      <c r="K632" s="10">
        <v>547038</v>
      </c>
      <c r="L632" s="10">
        <v>10412.5</v>
      </c>
      <c r="M632" s="11">
        <f t="shared" si="9"/>
        <v>1.9034326682972665E-2</v>
      </c>
      <c r="N632" s="10">
        <v>120000</v>
      </c>
      <c r="O632" s="10">
        <v>0</v>
      </c>
    </row>
    <row r="633" spans="1:15" ht="25.5" x14ac:dyDescent="0.25">
      <c r="A633" s="7" t="s">
        <v>1193</v>
      </c>
      <c r="B633" s="7" t="s">
        <v>7</v>
      </c>
      <c r="C633" s="7" t="s">
        <v>8</v>
      </c>
      <c r="D633" s="8" t="s">
        <v>1194</v>
      </c>
      <c r="E633" s="9" t="s">
        <v>1228</v>
      </c>
      <c r="F633" s="7" t="s">
        <v>1229</v>
      </c>
      <c r="G633" s="7" t="s">
        <v>12</v>
      </c>
      <c r="H633" s="7" t="s">
        <v>13</v>
      </c>
      <c r="I633" s="10">
        <v>178938</v>
      </c>
      <c r="J633" s="10">
        <v>378938</v>
      </c>
      <c r="K633" s="10">
        <v>378938</v>
      </c>
      <c r="L633" s="10">
        <v>238849.33499999999</v>
      </c>
      <c r="M633" s="11">
        <f t="shared" si="9"/>
        <v>0.63031243897418576</v>
      </c>
      <c r="N633" s="10">
        <v>0</v>
      </c>
      <c r="O633" s="10">
        <v>0</v>
      </c>
    </row>
    <row r="634" spans="1:15" ht="25.5" x14ac:dyDescent="0.25">
      <c r="A634" s="7" t="s">
        <v>1193</v>
      </c>
      <c r="B634" s="7" t="s">
        <v>7</v>
      </c>
      <c r="C634" s="7" t="s">
        <v>8</v>
      </c>
      <c r="D634" s="8" t="s">
        <v>1230</v>
      </c>
      <c r="E634" s="9" t="s">
        <v>1231</v>
      </c>
      <c r="F634" s="7" t="s">
        <v>1232</v>
      </c>
      <c r="G634" s="7" t="s">
        <v>12</v>
      </c>
      <c r="H634" s="7" t="s">
        <v>13</v>
      </c>
      <c r="I634" s="10">
        <v>0</v>
      </c>
      <c r="J634" s="10">
        <v>286110</v>
      </c>
      <c r="K634" s="10">
        <v>286110</v>
      </c>
      <c r="L634" s="10">
        <v>177702.22100000002</v>
      </c>
      <c r="M634" s="11">
        <f t="shared" si="9"/>
        <v>0.62109755338855688</v>
      </c>
      <c r="N634" s="10">
        <v>80000</v>
      </c>
      <c r="O634" s="10">
        <v>0</v>
      </c>
    </row>
    <row r="635" spans="1:15" ht="38.25" x14ac:dyDescent="0.25">
      <c r="A635" s="7" t="s">
        <v>1193</v>
      </c>
      <c r="B635" s="7" t="s">
        <v>7</v>
      </c>
      <c r="C635" s="7" t="s">
        <v>8</v>
      </c>
      <c r="D635" s="8" t="s">
        <v>1230</v>
      </c>
      <c r="E635" s="9" t="s">
        <v>1233</v>
      </c>
      <c r="F635" s="7" t="s">
        <v>1234</v>
      </c>
      <c r="G635" s="7" t="s">
        <v>12</v>
      </c>
      <c r="H635" s="7" t="s">
        <v>13</v>
      </c>
      <c r="I635" s="10">
        <v>0</v>
      </c>
      <c r="J635" s="10">
        <v>241310</v>
      </c>
      <c r="K635" s="10">
        <v>241310</v>
      </c>
      <c r="L635" s="10">
        <v>115890</v>
      </c>
      <c r="M635" s="11">
        <f t="shared" si="9"/>
        <v>0.48025361568107416</v>
      </c>
      <c r="N635" s="10">
        <v>100000</v>
      </c>
      <c r="O635" s="10">
        <v>0</v>
      </c>
    </row>
    <row r="636" spans="1:15" ht="25.5" x14ac:dyDescent="0.25">
      <c r="A636" s="7" t="s">
        <v>1193</v>
      </c>
      <c r="B636" s="7" t="s">
        <v>7</v>
      </c>
      <c r="C636" s="7" t="s">
        <v>8</v>
      </c>
      <c r="D636" s="8" t="s">
        <v>1230</v>
      </c>
      <c r="E636" s="9" t="s">
        <v>1235</v>
      </c>
      <c r="F636" s="7" t="s">
        <v>1236</v>
      </c>
      <c r="G636" s="7" t="s">
        <v>12</v>
      </c>
      <c r="H636" s="7" t="s">
        <v>13</v>
      </c>
      <c r="I636" s="10">
        <v>0</v>
      </c>
      <c r="J636" s="10">
        <v>308568</v>
      </c>
      <c r="K636" s="10">
        <v>308568</v>
      </c>
      <c r="L636" s="10">
        <v>115551.783</v>
      </c>
      <c r="M636" s="11">
        <f t="shared" si="9"/>
        <v>0.37447753169479658</v>
      </c>
      <c r="N636" s="10">
        <v>111000</v>
      </c>
      <c r="O636" s="10">
        <v>0</v>
      </c>
    </row>
    <row r="637" spans="1:15" ht="38.25" x14ac:dyDescent="0.25">
      <c r="A637" s="7" t="s">
        <v>1193</v>
      </c>
      <c r="B637" s="7" t="s">
        <v>7</v>
      </c>
      <c r="C637" s="7" t="s">
        <v>8</v>
      </c>
      <c r="D637" s="8" t="s">
        <v>1215</v>
      </c>
      <c r="E637" s="9" t="s">
        <v>1237</v>
      </c>
      <c r="F637" s="7" t="s">
        <v>1238</v>
      </c>
      <c r="G637" s="7" t="s">
        <v>12</v>
      </c>
      <c r="H637" s="7" t="s">
        <v>13</v>
      </c>
      <c r="I637" s="10">
        <v>0</v>
      </c>
      <c r="J637" s="10">
        <v>316974</v>
      </c>
      <c r="K637" s="10">
        <v>316974</v>
      </c>
      <c r="L637" s="10">
        <v>179893.35700000002</v>
      </c>
      <c r="M637" s="11">
        <f t="shared" si="9"/>
        <v>0.56753347908661289</v>
      </c>
      <c r="N637" s="10">
        <v>0</v>
      </c>
      <c r="O637" s="10">
        <v>0</v>
      </c>
    </row>
    <row r="638" spans="1:15" ht="38.25" x14ac:dyDescent="0.25">
      <c r="A638" s="7" t="s">
        <v>1193</v>
      </c>
      <c r="B638" s="7" t="s">
        <v>7</v>
      </c>
      <c r="C638" s="7" t="s">
        <v>8</v>
      </c>
      <c r="D638" s="8" t="s">
        <v>1208</v>
      </c>
      <c r="E638" s="9" t="s">
        <v>1239</v>
      </c>
      <c r="F638" s="7" t="s">
        <v>1240</v>
      </c>
      <c r="G638" s="7" t="s">
        <v>12</v>
      </c>
      <c r="H638" s="7" t="s">
        <v>13</v>
      </c>
      <c r="I638" s="10">
        <v>0</v>
      </c>
      <c r="J638" s="10">
        <v>2227914</v>
      </c>
      <c r="K638" s="10">
        <v>2227914</v>
      </c>
      <c r="L638" s="10">
        <v>620013.82899999991</v>
      </c>
      <c r="M638" s="11">
        <f t="shared" si="9"/>
        <v>0.27829343008751678</v>
      </c>
      <c r="N638" s="10">
        <v>0</v>
      </c>
      <c r="O638" s="10">
        <v>0</v>
      </c>
    </row>
    <row r="639" spans="1:15" x14ac:dyDescent="0.25">
      <c r="A639" s="12"/>
      <c r="B639" s="12"/>
      <c r="C639" s="12"/>
      <c r="D639" s="12"/>
      <c r="E639" s="13"/>
      <c r="F639" s="14"/>
      <c r="G639" s="14"/>
      <c r="H639" s="14"/>
      <c r="I639" s="15">
        <f>SUM(I2:I638)</f>
        <v>788868012</v>
      </c>
      <c r="J639" s="15">
        <f>SUM(J2:J638)</f>
        <v>749174422</v>
      </c>
      <c r="K639" s="15">
        <f>SUM(K2:K638)</f>
        <v>739180841</v>
      </c>
      <c r="L639" s="15">
        <f>SUM(L2:L638)</f>
        <v>228275694.28200024</v>
      </c>
      <c r="M639" s="16">
        <f t="shared" ref="M639" si="10">IF(J639=0,"-",L639/J639)</f>
        <v>0.30470300050099713</v>
      </c>
      <c r="N639" s="15">
        <f>SUM(N2:N638)</f>
        <v>641054072</v>
      </c>
      <c r="O639" s="15">
        <f>SUM(O2:O638)</f>
        <v>137501234</v>
      </c>
    </row>
  </sheetData>
  <pageMargins left="0.19940476190476192" right="4.8080357142857144" top="0.4375" bottom="0.74803149606299213" header="0.31496062992125984" footer="0.63690476190476186"/>
  <pageSetup scale="10" orientation="portrait" r:id="rId1"/>
  <headerFooter>
    <oddHeader xml:space="preserve">&amp;L&amp;G&amp;C&amp;"Verdana,Negrita"&amp;10
Subtítulo 31 Iniciativas de Inversión año 2021         
Presupuesto vigente  y ejecutado al cierre de septiembre. Financiamiento Fet - Covid         
Montos en miles de $         
</oddHeader>
    <oddFooter>&amp;L
&amp;G&amp;R&amp;P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workbookViewId="0">
      <selection activeCell="I17" sqref="I17"/>
    </sheetView>
  </sheetViews>
  <sheetFormatPr baseColWidth="10" defaultRowHeight="15" x14ac:dyDescent="0.25"/>
  <cols>
    <col min="1" max="1" width="62" bestFit="1" customWidth="1"/>
    <col min="2" max="2" width="25.28515625" customWidth="1"/>
    <col min="3" max="3" width="27.42578125" customWidth="1"/>
    <col min="4" max="4" width="25.5703125" customWidth="1"/>
    <col min="5" max="5" width="19.42578125" customWidth="1"/>
    <col min="6" max="6" width="19.5703125" customWidth="1"/>
    <col min="7" max="7" width="22.42578125" customWidth="1"/>
  </cols>
  <sheetData>
    <row r="1" spans="1:7" ht="33" customHeight="1" x14ac:dyDescent="0.25">
      <c r="A1" s="17" t="s">
        <v>1608</v>
      </c>
      <c r="B1" s="18" t="s">
        <v>1602</v>
      </c>
      <c r="C1" s="18" t="s">
        <v>1603</v>
      </c>
      <c r="D1" s="18" t="s">
        <v>1604</v>
      </c>
      <c r="E1" s="18" t="s">
        <v>1605</v>
      </c>
      <c r="F1" s="18" t="s">
        <v>1606</v>
      </c>
      <c r="G1" s="18" t="s">
        <v>1607</v>
      </c>
    </row>
    <row r="2" spans="1:7" x14ac:dyDescent="0.25">
      <c r="A2" s="19" t="s">
        <v>6</v>
      </c>
      <c r="B2" s="20">
        <v>884857</v>
      </c>
      <c r="C2" s="20">
        <v>0</v>
      </c>
      <c r="D2" s="20">
        <v>0</v>
      </c>
      <c r="E2" s="20">
        <v>0</v>
      </c>
      <c r="F2" s="20">
        <v>0</v>
      </c>
      <c r="G2" s="20">
        <v>0</v>
      </c>
    </row>
    <row r="3" spans="1:7" x14ac:dyDescent="0.25">
      <c r="A3" s="19" t="s">
        <v>18</v>
      </c>
      <c r="B3" s="20">
        <v>25061381</v>
      </c>
      <c r="C3" s="20">
        <v>5775562</v>
      </c>
      <c r="D3" s="20">
        <v>4077991</v>
      </c>
      <c r="E3" s="20">
        <v>906816.27599999995</v>
      </c>
      <c r="F3" s="20">
        <v>9695706</v>
      </c>
      <c r="G3" s="20">
        <v>9967733</v>
      </c>
    </row>
    <row r="4" spans="1:7" x14ac:dyDescent="0.25">
      <c r="A4" s="19" t="s">
        <v>99</v>
      </c>
      <c r="B4" s="20">
        <v>100700947</v>
      </c>
      <c r="C4" s="20">
        <v>99206026</v>
      </c>
      <c r="D4" s="20">
        <v>99206027</v>
      </c>
      <c r="E4" s="20">
        <v>45110281.370000005</v>
      </c>
      <c r="F4" s="20">
        <v>32844184</v>
      </c>
      <c r="G4" s="20">
        <v>0</v>
      </c>
    </row>
    <row r="5" spans="1:7" x14ac:dyDescent="0.25">
      <c r="A5" s="19" t="s">
        <v>376</v>
      </c>
      <c r="B5" s="20">
        <v>380805877</v>
      </c>
      <c r="C5" s="20">
        <v>468712800</v>
      </c>
      <c r="D5" s="20">
        <v>468666225</v>
      </c>
      <c r="E5" s="20">
        <v>133787446.34799993</v>
      </c>
      <c r="F5" s="20">
        <v>508303300</v>
      </c>
      <c r="G5" s="20">
        <v>121280865</v>
      </c>
    </row>
    <row r="6" spans="1:7" x14ac:dyDescent="0.25">
      <c r="A6" s="19" t="s">
        <v>867</v>
      </c>
      <c r="B6" s="20">
        <v>10507533</v>
      </c>
      <c r="C6" s="20">
        <v>9951577</v>
      </c>
      <c r="D6" s="20">
        <v>9951577</v>
      </c>
      <c r="E6" s="20">
        <v>5647882.2639999995</v>
      </c>
      <c r="F6" s="20">
        <v>12052889</v>
      </c>
      <c r="G6" s="20">
        <v>1660432</v>
      </c>
    </row>
    <row r="7" spans="1:7" x14ac:dyDescent="0.25">
      <c r="A7" s="19" t="s">
        <v>899</v>
      </c>
      <c r="B7" s="20">
        <v>46830346</v>
      </c>
      <c r="C7" s="20">
        <v>46279674</v>
      </c>
      <c r="D7" s="20">
        <v>46279674</v>
      </c>
      <c r="E7" s="20">
        <v>15212648.613000002</v>
      </c>
      <c r="F7" s="20">
        <v>41295732</v>
      </c>
      <c r="G7" s="20">
        <v>4592204</v>
      </c>
    </row>
    <row r="8" spans="1:7" x14ac:dyDescent="0.25">
      <c r="A8" s="19" t="s">
        <v>14</v>
      </c>
      <c r="B8" s="20">
        <v>180749</v>
      </c>
      <c r="C8" s="20">
        <v>0</v>
      </c>
      <c r="D8" s="20">
        <v>0</v>
      </c>
      <c r="E8" s="20">
        <v>0</v>
      </c>
      <c r="F8" s="20">
        <v>0</v>
      </c>
      <c r="G8" s="20">
        <v>0</v>
      </c>
    </row>
    <row r="9" spans="1:7" x14ac:dyDescent="0.25">
      <c r="A9" s="19" t="s">
        <v>957</v>
      </c>
      <c r="B9" s="20">
        <v>180749</v>
      </c>
      <c r="C9" s="20">
        <v>0</v>
      </c>
      <c r="D9" s="20">
        <v>0</v>
      </c>
      <c r="E9" s="20">
        <v>0</v>
      </c>
      <c r="F9" s="20">
        <v>0</v>
      </c>
      <c r="G9" s="20">
        <v>0</v>
      </c>
    </row>
    <row r="10" spans="1:7" x14ac:dyDescent="0.25">
      <c r="A10" s="19" t="s">
        <v>959</v>
      </c>
      <c r="B10" s="20">
        <v>104543895</v>
      </c>
      <c r="C10" s="20">
        <v>83915465</v>
      </c>
      <c r="D10" s="20">
        <v>75701531</v>
      </c>
      <c r="E10" s="20">
        <v>25027813.823999997</v>
      </c>
      <c r="F10" s="20">
        <v>22502423</v>
      </c>
      <c r="G10" s="20">
        <v>0</v>
      </c>
    </row>
    <row r="11" spans="1:7" x14ac:dyDescent="0.25">
      <c r="A11" s="19" t="s">
        <v>1193</v>
      </c>
      <c r="B11" s="20">
        <v>10120399</v>
      </c>
      <c r="C11" s="20">
        <v>9813981</v>
      </c>
      <c r="D11" s="20">
        <v>9778479</v>
      </c>
      <c r="E11" s="20">
        <v>2582805.5869999998</v>
      </c>
      <c r="F11" s="20">
        <v>1926172</v>
      </c>
      <c r="G11" s="20">
        <v>0</v>
      </c>
    </row>
    <row r="12" spans="1:7" ht="25.5" x14ac:dyDescent="0.25">
      <c r="A12" s="19" t="s">
        <v>1119</v>
      </c>
      <c r="B12" s="20">
        <v>109051279</v>
      </c>
      <c r="C12" s="20">
        <v>25519337</v>
      </c>
      <c r="D12" s="20">
        <v>25519337</v>
      </c>
      <c r="E12" s="20">
        <v>0</v>
      </c>
      <c r="F12" s="20">
        <v>12433666</v>
      </c>
      <c r="G12" s="20">
        <v>0</v>
      </c>
    </row>
    <row r="13" spans="1:7" x14ac:dyDescent="0.25">
      <c r="A13" s="19" t="s">
        <v>1610</v>
      </c>
      <c r="B13" s="20">
        <v>788868012</v>
      </c>
      <c r="C13" s="20">
        <v>749174422</v>
      </c>
      <c r="D13" s="20">
        <v>739180841</v>
      </c>
      <c r="E13" s="20">
        <v>228275694.28199995</v>
      </c>
      <c r="F13" s="20">
        <v>641054072</v>
      </c>
      <c r="G13" s="20">
        <v>137501234</v>
      </c>
    </row>
    <row r="14" spans="1:7" x14ac:dyDescent="0.25">
      <c r="A14" s="19"/>
      <c r="B14" s="20"/>
      <c r="C14" s="20"/>
      <c r="D14" s="20"/>
      <c r="E14" s="20"/>
      <c r="F14" s="20"/>
      <c r="G14" s="20"/>
    </row>
    <row r="15" spans="1:7" x14ac:dyDescent="0.25">
      <c r="A15" s="12"/>
      <c r="B15" s="12"/>
      <c r="C15" s="12"/>
      <c r="D15" s="12"/>
      <c r="E15" s="12"/>
      <c r="F15" s="12"/>
      <c r="G15" s="12"/>
    </row>
    <row r="16" spans="1:7" x14ac:dyDescent="0.25">
      <c r="A16" s="12"/>
      <c r="B16" s="12"/>
      <c r="C16" s="12"/>
      <c r="D16" s="12"/>
      <c r="E16" s="12"/>
      <c r="F16" s="12"/>
      <c r="G16" s="12"/>
    </row>
    <row r="17" spans="1:7" ht="38.25" x14ac:dyDescent="0.25">
      <c r="A17" s="17" t="s">
        <v>1609</v>
      </c>
      <c r="B17" s="18" t="s">
        <v>1602</v>
      </c>
      <c r="C17" s="18" t="s">
        <v>1603</v>
      </c>
      <c r="D17" s="18" t="s">
        <v>1604</v>
      </c>
      <c r="E17" s="18" t="s">
        <v>1605</v>
      </c>
      <c r="F17" s="18" t="s">
        <v>1606</v>
      </c>
      <c r="G17" s="18" t="s">
        <v>1607</v>
      </c>
    </row>
    <row r="18" spans="1:7" x14ac:dyDescent="0.25">
      <c r="A18" s="19" t="s">
        <v>100</v>
      </c>
      <c r="B18" s="20">
        <v>49731642</v>
      </c>
      <c r="C18" s="20">
        <v>62957084</v>
      </c>
      <c r="D18" s="20">
        <v>62957084</v>
      </c>
      <c r="E18" s="20">
        <v>23455327.921999998</v>
      </c>
      <c r="F18" s="20">
        <v>51169758</v>
      </c>
      <c r="G18" s="20">
        <v>33957932</v>
      </c>
    </row>
    <row r="19" spans="1:7" x14ac:dyDescent="0.25">
      <c r="A19" s="19" t="s">
        <v>22</v>
      </c>
      <c r="B19" s="20">
        <v>34311934</v>
      </c>
      <c r="C19" s="20">
        <v>29761790</v>
      </c>
      <c r="D19" s="20">
        <v>29761790</v>
      </c>
      <c r="E19" s="20">
        <v>6782619.9019999998</v>
      </c>
      <c r="F19" s="20">
        <v>19150260</v>
      </c>
      <c r="G19" s="20">
        <v>0</v>
      </c>
    </row>
    <row r="20" spans="1:7" x14ac:dyDescent="0.25">
      <c r="A20" s="19" t="s">
        <v>135</v>
      </c>
      <c r="B20" s="20">
        <v>38480209</v>
      </c>
      <c r="C20" s="20">
        <v>34589193</v>
      </c>
      <c r="D20" s="20">
        <v>34589193</v>
      </c>
      <c r="E20" s="20">
        <v>14658529.797</v>
      </c>
      <c r="F20" s="20">
        <v>46045576</v>
      </c>
      <c r="G20" s="20">
        <v>25616000</v>
      </c>
    </row>
    <row r="21" spans="1:7" x14ac:dyDescent="0.25">
      <c r="A21" s="19" t="s">
        <v>35</v>
      </c>
      <c r="B21" s="20">
        <v>42341329</v>
      </c>
      <c r="C21" s="20">
        <v>40741313</v>
      </c>
      <c r="D21" s="20">
        <v>40741313</v>
      </c>
      <c r="E21" s="20">
        <v>5248746.8609999996</v>
      </c>
      <c r="F21" s="20">
        <v>15505345</v>
      </c>
      <c r="G21" s="20">
        <v>7565797</v>
      </c>
    </row>
    <row r="22" spans="1:7" x14ac:dyDescent="0.25">
      <c r="A22" s="19" t="s">
        <v>161</v>
      </c>
      <c r="B22" s="20">
        <v>18593207</v>
      </c>
      <c r="C22" s="20">
        <v>32121333</v>
      </c>
      <c r="D22" s="20">
        <v>32121333</v>
      </c>
      <c r="E22" s="20">
        <v>12393854.132999998</v>
      </c>
      <c r="F22" s="20">
        <v>30501837</v>
      </c>
      <c r="G22" s="20">
        <v>2738000</v>
      </c>
    </row>
    <row r="23" spans="1:7" x14ac:dyDescent="0.25">
      <c r="A23" s="19" t="s">
        <v>39</v>
      </c>
      <c r="B23" s="20">
        <v>47539834</v>
      </c>
      <c r="C23" s="20">
        <v>80783419</v>
      </c>
      <c r="D23" s="20">
        <v>80783419</v>
      </c>
      <c r="E23" s="20">
        <v>40326274.240999997</v>
      </c>
      <c r="F23" s="20">
        <v>43398193</v>
      </c>
      <c r="G23" s="20">
        <v>5627000</v>
      </c>
    </row>
    <row r="24" spans="1:7" x14ac:dyDescent="0.25">
      <c r="A24" s="19" t="s">
        <v>43</v>
      </c>
      <c r="B24" s="20">
        <v>70209885</v>
      </c>
      <c r="C24" s="20">
        <v>47997659</v>
      </c>
      <c r="D24" s="20">
        <v>47997659</v>
      </c>
      <c r="E24" s="20">
        <v>19893529.155999999</v>
      </c>
      <c r="F24" s="20">
        <v>33561395</v>
      </c>
      <c r="G24" s="20">
        <v>3010000</v>
      </c>
    </row>
    <row r="25" spans="1:7" x14ac:dyDescent="0.25">
      <c r="A25" s="19" t="s">
        <v>220</v>
      </c>
      <c r="B25" s="20">
        <v>31446779</v>
      </c>
      <c r="C25" s="20">
        <v>28258156</v>
      </c>
      <c r="D25" s="20">
        <v>28258156</v>
      </c>
      <c r="E25" s="20">
        <v>10408762.141999999</v>
      </c>
      <c r="F25" s="20">
        <v>12344560</v>
      </c>
      <c r="G25" s="20">
        <v>1871000</v>
      </c>
    </row>
    <row r="26" spans="1:7" x14ac:dyDescent="0.25">
      <c r="A26" s="19" t="s">
        <v>238</v>
      </c>
      <c r="B26" s="20">
        <v>26289402</v>
      </c>
      <c r="C26" s="20">
        <v>35741607</v>
      </c>
      <c r="D26" s="20">
        <v>35741607</v>
      </c>
      <c r="E26" s="20">
        <v>15151690.314999999</v>
      </c>
      <c r="F26" s="20">
        <v>28412346</v>
      </c>
      <c r="G26" s="20">
        <v>1030000</v>
      </c>
    </row>
    <row r="27" spans="1:7" x14ac:dyDescent="0.25">
      <c r="A27" s="19" t="s">
        <v>256</v>
      </c>
      <c r="B27" s="20">
        <v>28720868</v>
      </c>
      <c r="C27" s="20">
        <v>29607922</v>
      </c>
      <c r="D27" s="20">
        <v>29607922</v>
      </c>
      <c r="E27" s="20">
        <v>7643389.9950000001</v>
      </c>
      <c r="F27" s="20">
        <v>23259425</v>
      </c>
      <c r="G27" s="20">
        <v>0</v>
      </c>
    </row>
    <row r="28" spans="1:7" x14ac:dyDescent="0.25">
      <c r="A28" s="19" t="s">
        <v>50</v>
      </c>
      <c r="B28" s="20">
        <v>115199203</v>
      </c>
      <c r="C28" s="20">
        <v>65652624</v>
      </c>
      <c r="D28" s="20">
        <v>65652624</v>
      </c>
      <c r="E28" s="20">
        <v>15762568.507000001</v>
      </c>
      <c r="F28" s="20">
        <v>83708821</v>
      </c>
      <c r="G28" s="20">
        <v>5135000</v>
      </c>
    </row>
    <row r="29" spans="1:7" x14ac:dyDescent="0.25">
      <c r="A29" s="19" t="s">
        <v>55</v>
      </c>
      <c r="B29" s="20">
        <v>70594000</v>
      </c>
      <c r="C29" s="20">
        <v>44696717</v>
      </c>
      <c r="D29" s="20">
        <v>44696717</v>
      </c>
      <c r="E29" s="20">
        <v>8565688.6580000017</v>
      </c>
      <c r="F29" s="20">
        <v>65042202</v>
      </c>
      <c r="G29" s="20">
        <v>4132000</v>
      </c>
    </row>
    <row r="30" spans="1:7" x14ac:dyDescent="0.25">
      <c r="A30" s="19" t="s">
        <v>64</v>
      </c>
      <c r="B30" s="20">
        <v>30913369</v>
      </c>
      <c r="C30" s="20">
        <v>33876021</v>
      </c>
      <c r="D30" s="20">
        <v>33876021</v>
      </c>
      <c r="E30" s="20">
        <v>8797413.9509999994</v>
      </c>
      <c r="F30" s="20">
        <v>35229540</v>
      </c>
      <c r="G30" s="20">
        <v>9224936</v>
      </c>
    </row>
    <row r="31" spans="1:7" x14ac:dyDescent="0.25">
      <c r="A31" s="19" t="s">
        <v>72</v>
      </c>
      <c r="B31" s="20">
        <v>46551802</v>
      </c>
      <c r="C31" s="20">
        <v>92989543</v>
      </c>
      <c r="D31" s="20">
        <v>92989543</v>
      </c>
      <c r="E31" s="20">
        <v>22466946.877999995</v>
      </c>
      <c r="F31" s="20">
        <v>66855345</v>
      </c>
      <c r="G31" s="20">
        <v>8331000</v>
      </c>
    </row>
    <row r="32" spans="1:7" x14ac:dyDescent="0.25">
      <c r="A32" s="19" t="s">
        <v>79</v>
      </c>
      <c r="B32" s="20">
        <v>22174261</v>
      </c>
      <c r="C32" s="20">
        <v>20826700</v>
      </c>
      <c r="D32" s="20">
        <v>20826700</v>
      </c>
      <c r="E32" s="20">
        <v>4625101.169999999</v>
      </c>
      <c r="F32" s="20">
        <v>10244803</v>
      </c>
      <c r="G32" s="20">
        <v>199365</v>
      </c>
    </row>
    <row r="33" spans="1:7" x14ac:dyDescent="0.25">
      <c r="A33" s="19" t="s">
        <v>88</v>
      </c>
      <c r="B33" s="20">
        <v>35456527</v>
      </c>
      <c r="C33" s="20">
        <v>23294218</v>
      </c>
      <c r="D33" s="20">
        <v>23294218</v>
      </c>
      <c r="E33" s="20">
        <v>1890192.9759999998</v>
      </c>
      <c r="F33" s="20">
        <v>56548403</v>
      </c>
      <c r="G33" s="20">
        <v>29063204</v>
      </c>
    </row>
    <row r="34" spans="1:7" x14ac:dyDescent="0.25">
      <c r="A34" s="19" t="s">
        <v>7</v>
      </c>
      <c r="B34" s="20">
        <v>80313761</v>
      </c>
      <c r="C34" s="20">
        <v>35285542</v>
      </c>
      <c r="D34" s="20">
        <v>35285542</v>
      </c>
      <c r="E34" s="20">
        <v>10205057.678000003</v>
      </c>
      <c r="F34" s="20">
        <v>20076263</v>
      </c>
      <c r="G34" s="20">
        <v>0</v>
      </c>
    </row>
    <row r="35" spans="1:7" x14ac:dyDescent="0.25">
      <c r="A35" s="19"/>
      <c r="B35" s="20">
        <v>0</v>
      </c>
      <c r="C35" s="20">
        <v>9993581</v>
      </c>
      <c r="D35" s="20">
        <v>0</v>
      </c>
      <c r="E35" s="20">
        <v>0</v>
      </c>
      <c r="F35" s="20">
        <v>0</v>
      </c>
      <c r="G35" s="20">
        <v>0</v>
      </c>
    </row>
    <row r="36" spans="1:7" x14ac:dyDescent="0.25">
      <c r="A36" s="19" t="s">
        <v>1610</v>
      </c>
      <c r="B36" s="20">
        <v>788868012</v>
      </c>
      <c r="C36" s="20">
        <v>749174422</v>
      </c>
      <c r="D36" s="20">
        <v>739180841</v>
      </c>
      <c r="E36" s="20">
        <v>228275694.28200001</v>
      </c>
      <c r="F36" s="20">
        <v>641054072</v>
      </c>
      <c r="G36" s="20">
        <v>137501234</v>
      </c>
    </row>
  </sheetData>
  <pageMargins left="0.70866141732283472" right="0.70866141732283472" top="0.74803149606299213" bottom="0.74803149606299213" header="0.31496062992125984" footer="0.31496062992125984"/>
  <pageSetup scale="56"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BASE_COVID_2021 PRESENTACIÓN</vt:lpstr>
      <vt:lpstr>td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Jutronic Oyarzun (Dirplan)</dc:creator>
  <cp:lastModifiedBy>Esteban Arriagada Marin (DIRPLAN)</cp:lastModifiedBy>
  <cp:lastPrinted>2021-07-12T20:28:55Z</cp:lastPrinted>
  <dcterms:created xsi:type="dcterms:W3CDTF">2021-02-22T13:43:17Z</dcterms:created>
  <dcterms:modified xsi:type="dcterms:W3CDTF">2021-10-18T13:36:10Z</dcterms:modified>
</cp:coreProperties>
</file>