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Hoja2!$B$2:$M$29</definedName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19" i="2" l="1"/>
  <c r="K19" i="2"/>
  <c r="P19" i="2" l="1"/>
  <c r="C28" i="2" l="1"/>
</calcChain>
</file>

<file path=xl/sharedStrings.xml><?xml version="1.0" encoding="utf-8"?>
<sst xmlns="http://schemas.openxmlformats.org/spreadsheetml/2006/main" count="142" uniqueCount="94">
  <si>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</si>
  <si>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</si>
  <si>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</si>
  <si>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</si>
  <si>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</si>
  <si>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</si>
  <si>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</si>
  <si>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</si>
  <si>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</si>
  <si>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</si>
  <si>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</si>
  <si>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</si>
  <si>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</si>
  <si>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S/REV.</t>
  </si>
  <si>
    <t>VIVIENDA</t>
  </si>
  <si>
    <t>A. PIZARRO</t>
  </si>
  <si>
    <t>MODIFICACION</t>
  </si>
  <si>
    <t>LA REINA</t>
  </si>
  <si>
    <t>LEY DE APORTES LEY 20.958</t>
  </si>
  <si>
    <t>SI</t>
  </si>
  <si>
    <t>NO</t>
  </si>
  <si>
    <t>MONTO</t>
  </si>
  <si>
    <t>SUP</t>
  </si>
  <si>
    <t>X</t>
  </si>
  <si>
    <t>L. GOMEZ</t>
  </si>
  <si>
    <t>OBRA NUEVA</t>
  </si>
  <si>
    <t>COMERCIO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</si>
  <si>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MARZO 2022</t>
    </r>
  </si>
  <si>
    <t>INVERSIONES QUIFAU LTDA. Y URSULA QUINTANA H</t>
  </si>
  <si>
    <t>AV. PRINCIPE DE GALES 7096</t>
  </si>
  <si>
    <t>1219-55</t>
  </si>
  <si>
    <t>JUAN LLADSER TORRAS</t>
  </si>
  <si>
    <t>SUCURSAL BANCARIA</t>
  </si>
  <si>
    <t>CRISTIAN SALVADOR KOKALY NAZAR</t>
  </si>
  <si>
    <t>AV. EGAÑA 252 L-2</t>
  </si>
  <si>
    <t>3003-270</t>
  </si>
  <si>
    <t>MARCELA VILLARROEL ARESTIZABAL</t>
  </si>
  <si>
    <t xml:space="preserve">MODIFICACION </t>
  </si>
  <si>
    <t>P. SAMUR</t>
  </si>
  <si>
    <t>ELIZABETH MORALES BASCUÑAN</t>
  </si>
  <si>
    <t>MONSEÑOR EDWARDS 1638 L-2</t>
  </si>
  <si>
    <t>617-183</t>
  </si>
  <si>
    <t>DANNYGUZMAN PEREZ</t>
  </si>
  <si>
    <t>WALTRAUD WARNER FUFRMANN</t>
  </si>
  <si>
    <t>LORELEY 919</t>
  </si>
  <si>
    <t>711-2</t>
  </si>
  <si>
    <t>CRISTIAN DIAZ JIMENEZ</t>
  </si>
  <si>
    <t>MATIAS ARAYA DUQUE</t>
  </si>
  <si>
    <t>ALVARO CASANOVA 1068 CASA T</t>
  </si>
  <si>
    <t>7040-185</t>
  </si>
  <si>
    <t>MARIA SIERRA CASTILLO</t>
  </si>
  <si>
    <t>SOL MAYOR PRODUCCIONES DE ARTE LTDA.</t>
  </si>
  <si>
    <t>ECHEÑIQUE 6071</t>
  </si>
  <si>
    <t>110-55</t>
  </si>
  <si>
    <t>NICOLAS FONES CLARO</t>
  </si>
  <si>
    <t>MARIA SANCHEZ</t>
  </si>
  <si>
    <t>AMPLIACION MAYOR</t>
  </si>
  <si>
    <t>INMOBILIARIA OROCOIPO LTDA.</t>
  </si>
  <si>
    <t>ALVARO CASANOVA 1453 - 1505</t>
  </si>
  <si>
    <t>7500-45, 85, 86, 87, 18</t>
  </si>
  <si>
    <t>RAFAEL JANA BITRAN</t>
  </si>
  <si>
    <t>RAUL ARRATE</t>
  </si>
  <si>
    <t>VIVIENDAS Y OFICINAS</t>
  </si>
  <si>
    <t xml:space="preserve">DIRECTOR DE OBRAS </t>
  </si>
  <si>
    <t>CARLOS LINEROS ECHEVERRIA</t>
  </si>
  <si>
    <t>CLE/LGU/mpa.</t>
  </si>
  <si>
    <t>VIVIANA GEMA OTTONE QUERO</t>
  </si>
  <si>
    <t>SALVADOR IZQUIERDO 1844</t>
  </si>
  <si>
    <t>1219-78</t>
  </si>
  <si>
    <t>JAVIER ESPINOZA PINO</t>
  </si>
  <si>
    <t>MARCOS ROMERO ZAPATA</t>
  </si>
  <si>
    <t>RAUL CORREA ROSS</t>
  </si>
  <si>
    <t>4300-17</t>
  </si>
  <si>
    <t>AV. ALCALDE FERNANDO CASTILLO VELASCO  6859 L-1, 2, 3, 4 Y 5</t>
  </si>
  <si>
    <t>MODFICIACION</t>
  </si>
  <si>
    <t>PATIO LA REINA</t>
  </si>
  <si>
    <t>AV. ALCALDE FERNANDO CASTILLO VELASCO 8751 L-7</t>
  </si>
  <si>
    <t>5001-6</t>
  </si>
  <si>
    <t>EDWIN PETUEL RAYMOND</t>
  </si>
  <si>
    <t>AMPLIACION MENOR</t>
  </si>
  <si>
    <t>INVERSIONES KAS LTDA.</t>
  </si>
  <si>
    <t>AV. FRANCISCO BILBAO 3839</t>
  </si>
  <si>
    <t>4-13</t>
  </si>
  <si>
    <t>ALEX SCHNEIDER PONCE</t>
  </si>
  <si>
    <t>LILIANA VERGARA FLORES</t>
  </si>
  <si>
    <t>SERVICIOS AUTOMOTOR</t>
  </si>
  <si>
    <t>MARIA QUIÑONES LEON</t>
  </si>
  <si>
    <t>MARIA BARRIENTOS 579</t>
  </si>
  <si>
    <t>100/-29</t>
  </si>
  <si>
    <t>ALEJANDRA RAMOS SANHUEZA</t>
  </si>
  <si>
    <t>ROMINA ULLOSA RIVEROS</t>
  </si>
  <si>
    <t>JOAQUIN MONSALVE DIAZ</t>
  </si>
  <si>
    <t>5540-192</t>
  </si>
  <si>
    <t>AV. PRINCIPE DE GALÑES 8785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</si>
</sst>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  <numFmt numFmtId="168" formatCode="&quot;$&quot;#,##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vertical="center"/>
    </xf>
    <xf numFmtId="14" fontId="7" fillId="0" borderId="0" xfId="0" applyNumberFormat="1" applyFont="1" applyBorder="1"/>
    <xf numFmtId="0" fontId="17" fillId="0" borderId="0" xfId="0" applyFont="1" applyBorder="1"/>
    <xf numFmtId="0" fontId="19" fillId="0" borderId="1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8" fontId="1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topLeftCell="A10" zoomScaleNormal="100" workbookViewId="0">
      <selection activeCell="L14" sqref="L14"/>
    </sheetView>
  </sheetViews>
  <sheetFormatPr baseColWidth="10" defaultRowHeight="15" x14ac:dyDescent="0.25"/>
  <cols>
    <col min="1" max="1" width="0.28515625" customWidth="1"/>
    <col min="2" max="2" width="7.28515625" customWidth="1"/>
    <col min="3" max="3" width="11.28515625" customWidth="1"/>
    <col min="4" max="4" width="32.140625" customWidth="1"/>
    <col min="5" max="5" width="31.140625" customWidth="1"/>
    <col min="6" max="6" width="9" customWidth="1"/>
    <col min="7" max="7" width="28" customWidth="1"/>
    <col min="8" max="8" width="11.7109375" customWidth="1"/>
    <col min="9" max="9" width="17" customWidth="1"/>
    <col min="10" max="10" width="20" customWidth="1"/>
    <col min="11" max="11" width="13" customWidth="1"/>
    <col min="12" max="12" width="12.5703125" customWidth="1"/>
    <col min="13" max="13" width="15" style="1" customWidth="1"/>
    <col min="14" max="14" width="2.7109375" bestFit="1" customWidth="1"/>
    <col min="15" max="15" width="3.85546875" bestFit="1" customWidth="1"/>
    <col min="16" max="16" width="8.5703125" bestFit="1" customWidth="1"/>
    <col min="17" max="17" width="7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33" customHeight="1" thickBot="1" x14ac:dyDescent="0.45">
      <c r="B2" s="36"/>
      <c r="C2" s="45" t="s">
        <v>27</v>
      </c>
      <c r="D2" s="45"/>
      <c r="E2" s="45"/>
      <c r="F2" s="45"/>
      <c r="G2" s="45"/>
      <c r="H2" s="45"/>
      <c r="I2" s="45"/>
      <c r="J2" s="45"/>
      <c r="K2" s="37"/>
      <c r="L2" s="38"/>
      <c r="M2" s="39"/>
      <c r="N2" s="79" t="s">
        <v>18</v>
      </c>
      <c r="O2" s="80"/>
      <c r="P2" s="80"/>
      <c r="Q2" s="81"/>
    </row>
    <row r="3" spans="2:17" ht="15" customHeight="1" x14ac:dyDescent="0.25">
      <c r="B3" s="68" t="s">
        <v>9</v>
      </c>
      <c r="C3" s="70" t="s">
        <v>0</v>
      </c>
      <c r="D3" s="70" t="s">
        <v>1</v>
      </c>
      <c r="E3" s="70" t="s">
        <v>2</v>
      </c>
      <c r="F3" s="72" t="s">
        <v>11</v>
      </c>
      <c r="G3" s="70" t="s">
        <v>3</v>
      </c>
      <c r="H3" s="74" t="s">
        <v>4</v>
      </c>
      <c r="I3" s="70" t="s">
        <v>5</v>
      </c>
      <c r="J3" s="70" t="s">
        <v>6</v>
      </c>
      <c r="K3" s="70" t="s">
        <v>10</v>
      </c>
      <c r="L3" s="70" t="s">
        <v>7</v>
      </c>
      <c r="M3" s="72" t="s">
        <v>8</v>
      </c>
      <c r="N3" s="75" t="s">
        <v>19</v>
      </c>
      <c r="O3" s="77" t="s">
        <v>20</v>
      </c>
      <c r="P3" s="77" t="s">
        <v>21</v>
      </c>
      <c r="Q3" s="77" t="s">
        <v>22</v>
      </c>
    </row>
    <row r="4" spans="2:17" ht="10.5" customHeight="1" x14ac:dyDescent="0.25">
      <c r="B4" s="69"/>
      <c r="C4" s="71"/>
      <c r="D4" s="71"/>
      <c r="E4" s="71"/>
      <c r="F4" s="73"/>
      <c r="G4" s="71"/>
      <c r="H4" s="73"/>
      <c r="I4" s="71"/>
      <c r="J4" s="71"/>
      <c r="K4" s="71"/>
      <c r="L4" s="71"/>
      <c r="M4" s="73"/>
      <c r="N4" s="76"/>
      <c r="O4" s="78"/>
      <c r="P4" s="78"/>
      <c r="Q4" s="78"/>
    </row>
    <row r="5" spans="2:17" ht="38.25" customHeight="1" x14ac:dyDescent="0.25">
      <c r="B5" s="9">
        <v>2727</v>
      </c>
      <c r="C5" s="10">
        <v>44621</v>
      </c>
      <c r="D5" s="50" t="s">
        <v>28</v>
      </c>
      <c r="E5" s="12" t="s">
        <v>29</v>
      </c>
      <c r="F5" s="63" t="s">
        <v>30</v>
      </c>
      <c r="G5" s="12" t="s">
        <v>31</v>
      </c>
      <c r="H5" s="11" t="s">
        <v>13</v>
      </c>
      <c r="I5" s="11" t="s">
        <v>32</v>
      </c>
      <c r="J5" s="13" t="s">
        <v>56</v>
      </c>
      <c r="K5" s="49">
        <v>72</v>
      </c>
      <c r="L5" s="11" t="s">
        <v>15</v>
      </c>
      <c r="M5" s="22">
        <v>19994</v>
      </c>
      <c r="N5" s="58"/>
      <c r="O5" s="58" t="s">
        <v>23</v>
      </c>
      <c r="P5" s="58"/>
      <c r="Q5" s="58"/>
    </row>
    <row r="6" spans="2:17" ht="36.75" customHeight="1" x14ac:dyDescent="0.25">
      <c r="B6" s="9">
        <v>2728</v>
      </c>
      <c r="C6" s="10">
        <v>44622</v>
      </c>
      <c r="D6" s="51" t="s">
        <v>33</v>
      </c>
      <c r="E6" s="12" t="s">
        <v>34</v>
      </c>
      <c r="F6" s="61" t="s">
        <v>35</v>
      </c>
      <c r="G6" s="12" t="s">
        <v>36</v>
      </c>
      <c r="H6" s="11" t="s">
        <v>13</v>
      </c>
      <c r="I6" s="11" t="s">
        <v>26</v>
      </c>
      <c r="J6" s="13" t="s">
        <v>16</v>
      </c>
      <c r="K6" s="49">
        <v>0</v>
      </c>
      <c r="L6" s="14" t="s">
        <v>38</v>
      </c>
      <c r="M6" s="22">
        <v>19994</v>
      </c>
      <c r="N6" s="58"/>
      <c r="O6" s="58" t="s">
        <v>23</v>
      </c>
      <c r="P6" s="59"/>
      <c r="Q6" s="58"/>
    </row>
    <row r="7" spans="2:17" ht="30.75" customHeight="1" x14ac:dyDescent="0.25">
      <c r="B7" s="9">
        <v>2729</v>
      </c>
      <c r="C7" s="10">
        <v>44622</v>
      </c>
      <c r="D7" s="51" t="s">
        <v>39</v>
      </c>
      <c r="E7" s="12" t="s">
        <v>40</v>
      </c>
      <c r="F7" s="61" t="s">
        <v>41</v>
      </c>
      <c r="G7" s="12" t="s">
        <v>42</v>
      </c>
      <c r="H7" s="11" t="s">
        <v>13</v>
      </c>
      <c r="I7" s="11" t="s">
        <v>26</v>
      </c>
      <c r="J7" s="13" t="s">
        <v>37</v>
      </c>
      <c r="K7" s="49">
        <v>0</v>
      </c>
      <c r="L7" s="14" t="s">
        <v>15</v>
      </c>
      <c r="M7" s="22">
        <v>19994</v>
      </c>
      <c r="N7" s="58"/>
      <c r="O7" s="58" t="s">
        <v>23</v>
      </c>
      <c r="P7" s="58"/>
      <c r="Q7" s="58"/>
    </row>
    <row r="8" spans="2:17" ht="29.25" customHeight="1" x14ac:dyDescent="0.25">
      <c r="B8" s="9">
        <v>2730</v>
      </c>
      <c r="C8" s="10">
        <v>44623</v>
      </c>
      <c r="D8" s="51" t="s">
        <v>43</v>
      </c>
      <c r="E8" s="12" t="s">
        <v>44</v>
      </c>
      <c r="F8" s="61" t="s">
        <v>45</v>
      </c>
      <c r="G8" s="12" t="s">
        <v>46</v>
      </c>
      <c r="H8" s="60" t="s">
        <v>13</v>
      </c>
      <c r="I8" s="11" t="s">
        <v>26</v>
      </c>
      <c r="J8" s="13" t="s">
        <v>37</v>
      </c>
      <c r="K8" s="49">
        <v>97.73</v>
      </c>
      <c r="L8" s="14" t="s">
        <v>15</v>
      </c>
      <c r="M8" s="22">
        <v>19994</v>
      </c>
      <c r="N8" s="58"/>
      <c r="O8" s="58" t="s">
        <v>23</v>
      </c>
      <c r="P8" s="58"/>
      <c r="Q8" s="58"/>
    </row>
    <row r="9" spans="2:17" ht="36" customHeight="1" x14ac:dyDescent="0.25">
      <c r="B9" s="9">
        <v>2731</v>
      </c>
      <c r="C9" s="10">
        <v>44627</v>
      </c>
      <c r="D9" s="51" t="s">
        <v>47</v>
      </c>
      <c r="E9" s="12" t="s">
        <v>48</v>
      </c>
      <c r="F9" s="61" t="s">
        <v>49</v>
      </c>
      <c r="G9" s="12" t="s">
        <v>50</v>
      </c>
      <c r="H9" s="60" t="s">
        <v>13</v>
      </c>
      <c r="I9" s="11" t="s">
        <v>14</v>
      </c>
      <c r="J9" s="13" t="s">
        <v>25</v>
      </c>
      <c r="K9" s="49">
        <v>347.79</v>
      </c>
      <c r="L9" s="14" t="s">
        <v>15</v>
      </c>
      <c r="M9" s="22">
        <v>19994</v>
      </c>
      <c r="N9" s="58"/>
      <c r="O9" s="58" t="s">
        <v>23</v>
      </c>
      <c r="P9" s="58"/>
      <c r="Q9" s="58"/>
    </row>
    <row r="10" spans="2:17" ht="32.25" customHeight="1" x14ac:dyDescent="0.25">
      <c r="B10" s="9">
        <v>2732</v>
      </c>
      <c r="C10" s="10">
        <v>44629</v>
      </c>
      <c r="D10" s="51" t="s">
        <v>51</v>
      </c>
      <c r="E10" s="12" t="s">
        <v>52</v>
      </c>
      <c r="F10" s="61" t="s">
        <v>53</v>
      </c>
      <c r="G10" s="51" t="s">
        <v>54</v>
      </c>
      <c r="H10" s="60" t="s">
        <v>55</v>
      </c>
      <c r="I10" s="11" t="s">
        <v>14</v>
      </c>
      <c r="J10" s="13" t="s">
        <v>56</v>
      </c>
      <c r="K10" s="49">
        <v>116.78</v>
      </c>
      <c r="L10" s="14" t="s">
        <v>15</v>
      </c>
      <c r="M10" s="22">
        <v>19994</v>
      </c>
      <c r="N10" s="58"/>
      <c r="O10" s="58" t="s">
        <v>23</v>
      </c>
      <c r="P10" s="62"/>
      <c r="Q10" s="58"/>
    </row>
    <row r="11" spans="2:17" ht="36.75" customHeight="1" x14ac:dyDescent="0.25">
      <c r="B11" s="9">
        <v>2733</v>
      </c>
      <c r="C11" s="10">
        <v>44638</v>
      </c>
      <c r="D11" s="51" t="s">
        <v>57</v>
      </c>
      <c r="E11" s="12" t="s">
        <v>58</v>
      </c>
      <c r="F11" s="61" t="s">
        <v>59</v>
      </c>
      <c r="G11" s="12" t="s">
        <v>60</v>
      </c>
      <c r="H11" s="60" t="s">
        <v>61</v>
      </c>
      <c r="I11" s="11" t="s">
        <v>62</v>
      </c>
      <c r="J11" s="13" t="s">
        <v>25</v>
      </c>
      <c r="K11" s="49">
        <v>4181.71</v>
      </c>
      <c r="L11" s="14" t="s">
        <v>24</v>
      </c>
      <c r="M11" s="22">
        <v>29991</v>
      </c>
      <c r="N11" s="58"/>
      <c r="O11" s="58" t="s">
        <v>23</v>
      </c>
      <c r="P11" s="58"/>
      <c r="Q11" s="58"/>
    </row>
    <row r="12" spans="2:17" ht="35.25" customHeight="1" x14ac:dyDescent="0.25">
      <c r="B12" s="9">
        <v>2734</v>
      </c>
      <c r="C12" s="10">
        <v>44642</v>
      </c>
      <c r="D12" s="51" t="s">
        <v>66</v>
      </c>
      <c r="E12" s="12" t="s">
        <v>67</v>
      </c>
      <c r="F12" s="61" t="s">
        <v>68</v>
      </c>
      <c r="G12" s="12" t="s">
        <v>69</v>
      </c>
      <c r="H12" s="60" t="s">
        <v>13</v>
      </c>
      <c r="I12" s="11" t="s">
        <v>14</v>
      </c>
      <c r="J12" s="13" t="s">
        <v>16</v>
      </c>
      <c r="K12" s="49">
        <v>0</v>
      </c>
      <c r="L12" s="14" t="s">
        <v>15</v>
      </c>
      <c r="M12" s="22">
        <v>19994</v>
      </c>
      <c r="N12" s="58"/>
      <c r="O12" s="58" t="s">
        <v>23</v>
      </c>
      <c r="P12" s="58"/>
      <c r="Q12" s="58"/>
    </row>
    <row r="13" spans="2:17" ht="40.5" customHeight="1" x14ac:dyDescent="0.25">
      <c r="B13" s="9">
        <v>2735</v>
      </c>
      <c r="C13" s="10">
        <v>44643</v>
      </c>
      <c r="D13" s="51" t="s">
        <v>70</v>
      </c>
      <c r="E13" s="12" t="s">
        <v>73</v>
      </c>
      <c r="F13" s="61" t="s">
        <v>72</v>
      </c>
      <c r="G13" s="12" t="s">
        <v>71</v>
      </c>
      <c r="H13" s="60" t="s">
        <v>13</v>
      </c>
      <c r="I13" s="11" t="s">
        <v>26</v>
      </c>
      <c r="J13" s="13" t="s">
        <v>74</v>
      </c>
      <c r="K13" s="49">
        <v>0</v>
      </c>
      <c r="L13" s="14" t="s">
        <v>38</v>
      </c>
      <c r="M13" s="22">
        <v>19994</v>
      </c>
      <c r="N13" s="58"/>
      <c r="O13" s="58" t="s">
        <v>23</v>
      </c>
      <c r="P13" s="58"/>
      <c r="Q13" s="58"/>
    </row>
    <row r="14" spans="2:17" ht="40.5" customHeight="1" x14ac:dyDescent="0.25">
      <c r="B14" s="9">
        <v>2736</v>
      </c>
      <c r="C14" s="10">
        <v>44643</v>
      </c>
      <c r="D14" s="51" t="s">
        <v>75</v>
      </c>
      <c r="E14" s="12" t="s">
        <v>76</v>
      </c>
      <c r="F14" s="61" t="s">
        <v>77</v>
      </c>
      <c r="G14" s="12" t="s">
        <v>78</v>
      </c>
      <c r="H14" s="60" t="s">
        <v>13</v>
      </c>
      <c r="I14" s="11" t="s">
        <v>26</v>
      </c>
      <c r="J14" s="13" t="s">
        <v>79</v>
      </c>
      <c r="K14" s="49">
        <v>0</v>
      </c>
      <c r="L14" s="14" t="s">
        <v>24</v>
      </c>
      <c r="M14" s="22">
        <v>19994</v>
      </c>
      <c r="N14" s="58"/>
      <c r="O14" s="58" t="s">
        <v>23</v>
      </c>
      <c r="P14" s="58"/>
      <c r="Q14" s="58"/>
    </row>
    <row r="15" spans="2:17" ht="40.5" customHeight="1" x14ac:dyDescent="0.25">
      <c r="B15" s="9">
        <v>2737</v>
      </c>
      <c r="C15" s="10">
        <v>44645</v>
      </c>
      <c r="D15" s="51" t="s">
        <v>80</v>
      </c>
      <c r="E15" s="12" t="s">
        <v>81</v>
      </c>
      <c r="F15" s="61" t="s">
        <v>82</v>
      </c>
      <c r="G15" s="12" t="s">
        <v>83</v>
      </c>
      <c r="H15" s="60" t="s">
        <v>84</v>
      </c>
      <c r="I15" s="11" t="s">
        <v>85</v>
      </c>
      <c r="J15" s="13" t="s">
        <v>56</v>
      </c>
      <c r="K15" s="49">
        <v>521.80999999999995</v>
      </c>
      <c r="L15" s="14" t="s">
        <v>38</v>
      </c>
      <c r="M15" s="22">
        <v>19994</v>
      </c>
      <c r="N15" s="58"/>
      <c r="O15" s="58" t="s">
        <v>23</v>
      </c>
      <c r="P15" s="58"/>
      <c r="Q15" s="58"/>
    </row>
    <row r="16" spans="2:17" ht="40.5" customHeight="1" x14ac:dyDescent="0.25">
      <c r="B16" s="9">
        <v>2738</v>
      </c>
      <c r="C16" s="10">
        <v>44650</v>
      </c>
      <c r="D16" s="51" t="s">
        <v>86</v>
      </c>
      <c r="E16" s="12" t="s">
        <v>87</v>
      </c>
      <c r="F16" s="61" t="s">
        <v>88</v>
      </c>
      <c r="G16" s="12" t="s">
        <v>89</v>
      </c>
      <c r="H16" s="60" t="s">
        <v>13</v>
      </c>
      <c r="I16" s="11" t="s">
        <v>14</v>
      </c>
      <c r="J16" s="13" t="s">
        <v>25</v>
      </c>
      <c r="K16" s="49">
        <v>104.8</v>
      </c>
      <c r="L16" s="14" t="s">
        <v>15</v>
      </c>
      <c r="M16" s="22">
        <v>19994</v>
      </c>
      <c r="N16" s="58"/>
      <c r="O16" s="58" t="s">
        <v>23</v>
      </c>
      <c r="P16" s="58"/>
      <c r="Q16" s="58"/>
    </row>
    <row r="17" spans="1:17" ht="40.5" customHeight="1" x14ac:dyDescent="0.25">
      <c r="B17" s="9">
        <v>2740</v>
      </c>
      <c r="C17" s="10">
        <v>44651</v>
      </c>
      <c r="D17" s="51" t="s">
        <v>90</v>
      </c>
      <c r="E17" s="12" t="s">
        <v>93</v>
      </c>
      <c r="F17" s="61" t="s">
        <v>92</v>
      </c>
      <c r="G17" s="12" t="s">
        <v>91</v>
      </c>
      <c r="H17" s="60" t="s">
        <v>13</v>
      </c>
      <c r="I17" s="11" t="s">
        <v>14</v>
      </c>
      <c r="J17" s="13" t="s">
        <v>79</v>
      </c>
      <c r="K17" s="49">
        <v>91.814999999999998</v>
      </c>
      <c r="L17" s="14" t="s">
        <v>24</v>
      </c>
      <c r="M17" s="22">
        <v>19994</v>
      </c>
      <c r="N17" s="58"/>
      <c r="O17" s="58" t="s">
        <v>23</v>
      </c>
      <c r="P17" s="58"/>
      <c r="Q17" s="58"/>
    </row>
    <row r="18" spans="1:17" ht="11.25" customHeight="1" x14ac:dyDescent="0.25">
      <c r="B18" s="23"/>
      <c r="C18" s="24"/>
      <c r="D18" s="52"/>
      <c r="E18" s="28"/>
      <c r="F18" s="48"/>
      <c r="G18" s="28"/>
      <c r="H18" s="26"/>
      <c r="I18" s="26"/>
      <c r="J18" s="41"/>
      <c r="K18" s="26"/>
      <c r="L18" s="42"/>
      <c r="M18" s="43"/>
    </row>
    <row r="19" spans="1:17" ht="35.25" customHeight="1" x14ac:dyDescent="0.25">
      <c r="B19" s="23"/>
      <c r="C19" s="24"/>
      <c r="D19" s="25"/>
      <c r="E19" s="26"/>
      <c r="F19" s="44"/>
      <c r="G19" s="28"/>
      <c r="H19" s="26"/>
      <c r="I19" s="67" t="s">
        <v>12</v>
      </c>
      <c r="J19" s="67"/>
      <c r="K19" s="53">
        <f>SUM(K5:K17)</f>
        <v>5534.4349999999995</v>
      </c>
      <c r="L19" s="54"/>
      <c r="M19" s="55">
        <f>SUM(M5:M17)</f>
        <v>269919</v>
      </c>
      <c r="P19">
        <f>SUM(P5,P11)</f>
        <v>0</v>
      </c>
    </row>
    <row r="20" spans="1:17" s="8" customFormat="1" ht="17.25" hidden="1" customHeight="1" x14ac:dyDescent="0.25">
      <c r="B20" s="23"/>
      <c r="C20" s="24"/>
      <c r="D20" s="25"/>
      <c r="E20" s="26"/>
      <c r="F20" s="27"/>
      <c r="G20" s="28"/>
      <c r="H20" s="40"/>
      <c r="I20" s="26"/>
      <c r="J20" s="41"/>
      <c r="K20" s="26"/>
      <c r="L20" s="42"/>
      <c r="M20" s="43"/>
      <c r="N20" s="8" t="s">
        <v>23</v>
      </c>
      <c r="P20" s="8">
        <v>79774</v>
      </c>
      <c r="Q20" s="8">
        <v>0.75129999999999997</v>
      </c>
    </row>
    <row r="21" spans="1:17" s="8" customFormat="1" ht="17.25" customHeight="1" x14ac:dyDescent="0.25">
      <c r="B21" s="23"/>
      <c r="C21" s="24"/>
      <c r="D21" s="25"/>
      <c r="E21" s="26"/>
      <c r="F21" s="27"/>
      <c r="G21" s="28"/>
      <c r="H21" s="40"/>
      <c r="I21" s="26"/>
      <c r="J21" s="41"/>
      <c r="K21" s="26"/>
      <c r="L21" s="42"/>
      <c r="M21" s="43"/>
    </row>
    <row r="22" spans="1:17" s="8" customFormat="1" ht="17.25" customHeight="1" x14ac:dyDescent="0.25">
      <c r="B22" s="23"/>
      <c r="C22" s="24"/>
      <c r="D22" s="25"/>
      <c r="E22" s="26"/>
      <c r="F22" s="27"/>
      <c r="G22" s="28"/>
      <c r="H22" s="40"/>
      <c r="I22" s="26"/>
      <c r="J22" s="41"/>
      <c r="K22" s="26"/>
      <c r="L22" s="42"/>
      <c r="M22" s="43"/>
    </row>
    <row r="23" spans="1:17" s="8" customFormat="1" ht="17.25" customHeight="1" x14ac:dyDescent="0.25">
      <c r="B23" s="23"/>
      <c r="C23" s="24"/>
      <c r="D23" s="25"/>
      <c r="E23" s="26"/>
      <c r="F23" s="27"/>
      <c r="G23" s="28"/>
      <c r="H23" s="40"/>
      <c r="I23" s="26"/>
      <c r="J23" s="41"/>
      <c r="K23" s="26"/>
      <c r="L23" s="42"/>
      <c r="M23" s="43"/>
    </row>
    <row r="24" spans="1:17" s="8" customFormat="1" ht="15" customHeight="1" x14ac:dyDescent="0.25">
      <c r="B24" s="23"/>
      <c r="C24" s="24"/>
      <c r="D24" s="65" t="s">
        <v>64</v>
      </c>
      <c r="E24" s="65"/>
      <c r="F24" s="65"/>
      <c r="G24" s="28"/>
      <c r="H24" s="34"/>
      <c r="I24" s="35"/>
      <c r="J24" s="29"/>
      <c r="K24" s="30"/>
      <c r="L24" s="31"/>
      <c r="M24" s="32"/>
    </row>
    <row r="25" spans="1:17" s="8" customFormat="1" ht="15" customHeight="1" x14ac:dyDescent="0.25">
      <c r="B25" s="23"/>
      <c r="C25" s="24"/>
      <c r="D25" s="65" t="s">
        <v>3</v>
      </c>
      <c r="E25" s="65"/>
      <c r="F25" s="65"/>
      <c r="G25" s="28"/>
      <c r="H25" s="34"/>
      <c r="I25" s="35"/>
      <c r="J25" s="29"/>
      <c r="K25" s="30"/>
      <c r="L25" s="31"/>
      <c r="M25" s="32"/>
    </row>
    <row r="26" spans="1:17" ht="15.75" x14ac:dyDescent="0.25">
      <c r="B26" s="7" t="s">
        <v>65</v>
      </c>
      <c r="C26" s="7"/>
      <c r="D26" s="66" t="s">
        <v>63</v>
      </c>
      <c r="E26" s="66"/>
      <c r="F26" s="66"/>
      <c r="G26" s="6"/>
      <c r="H26" s="6"/>
      <c r="I26" s="6"/>
      <c r="J26" s="6"/>
      <c r="K26" s="15"/>
      <c r="L26" s="6"/>
      <c r="M26" s="16"/>
    </row>
    <row r="27" spans="1:17" x14ac:dyDescent="0.25">
      <c r="B27" s="64"/>
      <c r="C27" s="64"/>
      <c r="D27" s="6"/>
      <c r="E27" s="6"/>
      <c r="F27" s="6"/>
      <c r="G27" s="6"/>
      <c r="H27" s="6"/>
      <c r="I27" s="6"/>
      <c r="J27" s="6"/>
      <c r="K27" s="15"/>
      <c r="L27" s="6"/>
      <c r="M27" s="16"/>
    </row>
    <row r="28" spans="1:17" x14ac:dyDescent="0.25">
      <c r="A28" s="4"/>
      <c r="B28" s="57" t="s">
        <v>17</v>
      </c>
      <c r="C28" s="56">
        <f ca="1">TODAY()</f>
        <v>44655</v>
      </c>
      <c r="D28" s="6"/>
      <c r="E28" s="6"/>
      <c r="F28" s="6"/>
      <c r="G28" s="6"/>
      <c r="H28" s="6"/>
      <c r="I28" s="6"/>
      <c r="J28" s="6"/>
      <c r="K28" s="15"/>
      <c r="L28" s="6"/>
      <c r="M28" s="16"/>
    </row>
    <row r="29" spans="1:17" ht="18" x14ac:dyDescent="0.25">
      <c r="A29" s="5"/>
      <c r="B29" s="6"/>
      <c r="C29" s="6"/>
      <c r="D29" s="6"/>
      <c r="E29" s="6"/>
      <c r="F29" s="6"/>
      <c r="G29" s="46"/>
      <c r="H29" s="47"/>
      <c r="I29" s="6"/>
      <c r="J29" s="6"/>
      <c r="K29" s="15"/>
      <c r="L29" s="6"/>
      <c r="M29" s="16"/>
    </row>
    <row r="30" spans="1:17" ht="18" x14ac:dyDescent="0.25">
      <c r="A30" s="5"/>
      <c r="B30" s="6"/>
      <c r="C30" s="6"/>
      <c r="D30" s="6"/>
      <c r="E30" s="6"/>
      <c r="F30" s="6"/>
      <c r="G30" s="47"/>
      <c r="H30" s="47"/>
      <c r="I30" s="6"/>
      <c r="J30" s="6"/>
      <c r="K30" s="15"/>
      <c r="L30" s="6"/>
      <c r="M30" s="16"/>
    </row>
    <row r="31" spans="1:17" ht="18" x14ac:dyDescent="0.25">
      <c r="B31" s="17"/>
      <c r="C31" s="6"/>
      <c r="D31" s="6"/>
      <c r="E31" s="6"/>
      <c r="F31" s="6"/>
      <c r="G31" s="46"/>
      <c r="H31" s="47"/>
      <c r="I31" s="6"/>
      <c r="J31" s="18"/>
      <c r="K31" s="15"/>
      <c r="L31" s="6"/>
      <c r="M31" s="16"/>
    </row>
    <row r="32" spans="1:17" ht="14.25" customHeight="1" x14ac:dyDescent="0.25">
      <c r="A32" s="7"/>
      <c r="B32" s="7"/>
      <c r="C32" s="33"/>
      <c r="D32" s="19"/>
      <c r="E32" s="19"/>
      <c r="F32" s="19"/>
      <c r="G32" s="19"/>
      <c r="H32" s="19"/>
      <c r="I32" s="19"/>
      <c r="J32" s="20"/>
      <c r="K32" s="19"/>
      <c r="L32" s="19"/>
      <c r="M32" s="21"/>
    </row>
    <row r="33" spans="2:13" x14ac:dyDescent="0.25">
      <c r="C33" s="17"/>
      <c r="D33" s="17"/>
      <c r="E33" s="17"/>
      <c r="F33" s="17"/>
      <c r="G33" s="17"/>
      <c r="H33" s="17"/>
      <c r="I33" s="17"/>
      <c r="J33" s="17"/>
      <c r="K33" s="15"/>
      <c r="L33" s="6"/>
      <c r="M33" s="16"/>
    </row>
    <row r="34" spans="2:13" x14ac:dyDescent="0.25">
      <c r="B34" s="7"/>
      <c r="C34" s="6"/>
      <c r="D34" s="6"/>
      <c r="E34" s="6"/>
      <c r="F34" s="6"/>
      <c r="G34" s="6"/>
      <c r="H34" s="7"/>
      <c r="I34" s="6"/>
      <c r="J34" s="6"/>
      <c r="K34" s="15"/>
      <c r="L34" s="6"/>
      <c r="M34" s="16"/>
    </row>
    <row r="35" spans="2:13" x14ac:dyDescent="0.25">
      <c r="B35" s="17"/>
      <c r="C35" s="7"/>
      <c r="D35" s="6"/>
      <c r="E35" s="6"/>
      <c r="F35" s="6"/>
      <c r="G35" s="6"/>
      <c r="H35" s="6"/>
      <c r="I35" s="6"/>
      <c r="J35" s="6"/>
      <c r="K35" s="15"/>
      <c r="L35" s="6"/>
      <c r="M35" s="16"/>
    </row>
  </sheetData>
  <mergeCells count="22">
    <mergeCell ref="N3:N4"/>
    <mergeCell ref="O3:O4"/>
    <mergeCell ref="P3:P4"/>
    <mergeCell ref="Q3:Q4"/>
    <mergeCell ref="N2:Q2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27:C27"/>
    <mergeCell ref="D24:F24"/>
    <mergeCell ref="D25:F25"/>
    <mergeCell ref="D26:F26"/>
    <mergeCell ref="I19:J19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2022-04-04T20:34:44Z</cp:lastPrinted>
  <dcterms:created xsi:type="dcterms:W3CDTF">2011-04-12T20:44:27Z</dcterms:created>
  <dcterms:modified xsi:type="dcterms:W3CDTF">2022-04-04T20:38:34Z</dcterms:modified>
</cp:coreProperties>
</file>