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eze.munoz\Desktop\PEÑALOLÉN\CONTRALORIA\OFICIOS CÁMARA\Oficio N. 44692\"/>
    </mc:Choice>
  </mc:AlternateContent>
  <bookViews>
    <workbookView xWindow="0" yWindow="0" windowWidth="17280" windowHeight="6960"/>
  </bookViews>
  <sheets>
    <sheet name="2022" sheetId="5" r:id="rId1"/>
    <sheet name="2023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6" l="1"/>
  <c r="E20" i="6"/>
  <c r="E18" i="6"/>
  <c r="E14" i="6"/>
  <c r="E12" i="6"/>
  <c r="E10" i="6"/>
  <c r="E8" i="6" l="1"/>
  <c r="E10" i="5" l="1"/>
</calcChain>
</file>

<file path=xl/sharedStrings.xml><?xml version="1.0" encoding="utf-8"?>
<sst xmlns="http://schemas.openxmlformats.org/spreadsheetml/2006/main" count="221" uniqueCount="145">
  <si>
    <t>Institución</t>
  </si>
  <si>
    <t>Objetivo</t>
  </si>
  <si>
    <t>Monto Total Pagado</t>
  </si>
  <si>
    <t xml:space="preserve">CUERPO DE BOMBEROS DE ÑUÑOA.           </t>
  </si>
  <si>
    <t>UNION DE PADRES AL NIÑO DISCAPACITADO.</t>
  </si>
  <si>
    <t>RUT</t>
  </si>
  <si>
    <t>CORPORACION PARQUE POR LA PAZ VILLA GRIMALDI</t>
  </si>
  <si>
    <t xml:space="preserve"> 075349500-2</t>
  </si>
  <si>
    <t xml:space="preserve">CONSEJO COM. DE DISCAP. DE PEÑALOLEN </t>
  </si>
  <si>
    <t xml:space="preserve"> 065009149-3</t>
  </si>
  <si>
    <t xml:space="preserve">FUNDACION SAN CARLOS DE MAIPO      </t>
  </si>
  <si>
    <t xml:space="preserve"> 073240700-6</t>
  </si>
  <si>
    <t xml:space="preserve"> 065109664-2</t>
  </si>
  <si>
    <t>FUNDACION INTEGRAL DE LA FAMILIA.</t>
  </si>
  <si>
    <t xml:space="preserve"> 070512100-1</t>
  </si>
  <si>
    <t>CRUZ ROJA CHILENA</t>
  </si>
  <si>
    <t xml:space="preserve"> 065100381-4</t>
  </si>
  <si>
    <t>FUNDACION EDUCACIONAL CRISTO JOVEN</t>
  </si>
  <si>
    <t xml:space="preserve"> 070003700-2</t>
  </si>
  <si>
    <t xml:space="preserve"> 073563200-0</t>
  </si>
  <si>
    <t xml:space="preserve"> 073296600-5</t>
  </si>
  <si>
    <t>Lograr que los niños y niñas con discapacidad física y mental, se incluyan socialmente a través de la participación en los ámbitos de la vida diaria (financiamiento para transporte escolar, alimentación, artículos de aseo personal y medicamentos).</t>
  </si>
  <si>
    <t>Gastos de mantención, reparación, insumos y servicios requeridos para mantención de Parque por la Paz.</t>
  </si>
  <si>
    <t>Fortalecer el funcionamiento del consejo para las actividades recreativas, deportivas, comunitarias y culturales tanto en alimentación, transporte y recursos comprometidos con estas actividades.</t>
  </si>
  <si>
    <t>Reparación y conservación de cuárteles, adquisición de uniformes, equipos de seguridad, combustibles y otros materiales asociados al desarrollo de las actividades propias y gastos operacionales</t>
  </si>
  <si>
    <t>Medicamentos, Insumos clínicos, Gastos Generales clínica</t>
  </si>
  <si>
    <t>Facilitar los intercambios sociales, mediados por profesionales de las salud mental para personas con discapacidad de causa psíquica y sus familias, a través de la implementación de estrategias inclusión social y comunitarias mediante la adquisición de materiales, insumos, arriendos y gastos asociados al desarrollo de las actividades propias de sus beneficiarios</t>
  </si>
  <si>
    <t>Entregar un servicio integral de calidad que resguarde fielmente los derechos de nuestros vecinos, la cual permita acompañar a los grupos más vulnerables en los ámbitos jurídico, ser un apoyo profesional complementario y coadyuvante en las políticas gubernamentales, mejorando la atención prejudicial con el fin de agilizar las respuestas y la satisfacción de los problemas planteados.
Los servicios a entregar: Orientación e información a los usuarios, Derivación y asesorías, Tramitación judicial de causas ante Juzgados de Familia, Garantía, Civil y Policía Local, lo que implica orientación e información, redacción y presentación de demandas, querellas y/o contestaciones; presentación de escritos de plazo; asistencia a audiencias; alegatos ante las Cortes de Apelaciones y Suprema, se realizara de esta misma manera seguimiento de causas; Charlas educativas e informativas; Seminarios; Coordinación con redes y programas comunales e intersectoriales. Financiamiento de trámites de notificación judicial para beneficiarios que no puedan financiarlo.</t>
  </si>
  <si>
    <t>FUNDACION CAMINO Y VIDA</t>
  </si>
  <si>
    <t xml:space="preserve"> 065169638-0</t>
  </si>
  <si>
    <t>COMUNITA PAPA GIOVANNI XXIII</t>
  </si>
  <si>
    <t xml:space="preserve"> 065054894-9</t>
  </si>
  <si>
    <t>Apoyo a actividades terapéuticas, entrega de beca parcial a familias que tienen problemas para financiar el tratamiento de rehabilitación de alcohol y/o droga, obras de ampliación de la casa, para la habilitación de la cocina, amasandería, dormitorios y baños.</t>
  </si>
  <si>
    <t>Aplicación e implementación del Sistema Comunidades que se Cuidan en la comuna de Peñalolén.</t>
  </si>
  <si>
    <t>CORPORACION TESI HUNEEUS CORDES</t>
  </si>
  <si>
    <t xml:space="preserve"> 071715000-7</t>
  </si>
  <si>
    <t>CORP. DE OPORTUNIDAD Y ACCION SOLIDARIA</t>
  </si>
  <si>
    <t xml:space="preserve"> 065124354-8</t>
  </si>
  <si>
    <t>FUNDACION HERMANO ANDRES, FUENTE DE AYUDA FRATERNA</t>
  </si>
  <si>
    <t xml:space="preserve"> 065127804-k</t>
  </si>
  <si>
    <t>CENTRO DE DES. COMUNICACION Y CULTURA DE PEÑALOLEN</t>
  </si>
  <si>
    <t xml:space="preserve"> 065161836-3</t>
  </si>
  <si>
    <t>CLUB DEPORTIVO ESTRELLAS DE GENESIS</t>
  </si>
  <si>
    <t xml:space="preserve"> 065120186-1</t>
  </si>
  <si>
    <t xml:space="preserve">CENTRO JUVENIL ENTRE NUBES </t>
  </si>
  <si>
    <t>Reparación y mejoramiento Jardines Infantiles y Salas Cunas (Jardín Infantil y Sala Cuna Pewmayen, Jardín Infantil y Sala Cuna Mundo Feliz, Jardín Infantil y Sala Cuna Nuevo Mundo, Jardín Infantil y Sala Cuna Cristo Joven y Jardín Infantil Hueñi –Trai), pintura de salas, pintura de fachada interna y externa</t>
  </si>
  <si>
    <t>Financiamiento de Operación Albergue Municipal “Tata Oreste” para pago de uso de inmueble, servicios básicos, y personal de albergue.</t>
  </si>
  <si>
    <t>Financiamiento de Talleres en colegios de Peñalolén orientados a Promover la Participación de niños, niñas y adolescentes</t>
  </si>
  <si>
    <t>Atención de Adultos Mayores a través de actividades educativas, creativas, formación espiritual y alimentación</t>
  </si>
  <si>
    <t xml:space="preserve"> 065038005-3</t>
  </si>
  <si>
    <t>CENTRO DE DESARROLLO SOCIAL, CULTURAL Y DEPORTIVO ORIENTE</t>
  </si>
  <si>
    <t>Financiamiento de Inversión y Operación de Radio Caracola</t>
  </si>
  <si>
    <t>Financiamiento de Inversión y Operación de Radio Tres Puntos</t>
  </si>
  <si>
    <t>Financiamiento de Inversión y Operación de Radio Oriente</t>
  </si>
  <si>
    <t>Financiamiento de Inversión y Operación de Radio Modelo</t>
  </si>
  <si>
    <t>Fechas de pago y transferencias</t>
  </si>
  <si>
    <t xml:space="preserve"> 21/12/2022</t>
  </si>
  <si>
    <t xml:space="preserve"> 01/12/2022</t>
  </si>
  <si>
    <t xml:space="preserve"> 03/05/2022</t>
  </si>
  <si>
    <t xml:space="preserve"> 02/08/2022</t>
  </si>
  <si>
    <t xml:space="preserve"> 18/11/2022</t>
  </si>
  <si>
    <t xml:space="preserve"> 23/06/2022</t>
  </si>
  <si>
    <t xml:space="preserve"> 31/08/2022</t>
  </si>
  <si>
    <t xml:space="preserve"> 25/05/2022</t>
  </si>
  <si>
    <t xml:space="preserve"> 11/11/2022</t>
  </si>
  <si>
    <t xml:space="preserve"> 15/09/2022</t>
  </si>
  <si>
    <t xml:space="preserve"> 14/12/2022</t>
  </si>
  <si>
    <t xml:space="preserve"> 03/03/2022</t>
  </si>
  <si>
    <t xml:space="preserve"> 08/04/2022</t>
  </si>
  <si>
    <t xml:space="preserve"> 31/05/2022</t>
  </si>
  <si>
    <t xml:space="preserve"> 29/06/2022</t>
  </si>
  <si>
    <t xml:space="preserve"> 03/08/2022</t>
  </si>
  <si>
    <t xml:space="preserve"> 18/08/2022</t>
  </si>
  <si>
    <t xml:space="preserve"> 29/09/2022</t>
  </si>
  <si>
    <t xml:space="preserve"> 11/10/2022</t>
  </si>
  <si>
    <t xml:space="preserve"> 02/12/2022</t>
  </si>
  <si>
    <t xml:space="preserve"> 22/12/2022</t>
  </si>
  <si>
    <t xml:space="preserve"> 21/09/2022</t>
  </si>
  <si>
    <t xml:space="preserve"> 08/09/2022</t>
  </si>
  <si>
    <t xml:space="preserve"> 06/10/2022</t>
  </si>
  <si>
    <t xml:space="preserve"> 21/11/2022</t>
  </si>
  <si>
    <t xml:space="preserve"> 19/07/2022</t>
  </si>
  <si>
    <t xml:space="preserve"> 20/01/2022</t>
  </si>
  <si>
    <t xml:space="preserve"> 15/03/2022</t>
  </si>
  <si>
    <t xml:space="preserve"> 23/05/2022</t>
  </si>
  <si>
    <t xml:space="preserve"> 13/07/2022</t>
  </si>
  <si>
    <t xml:space="preserve"> 29/12/2022</t>
  </si>
  <si>
    <t xml:space="preserve"> 16/08/2022</t>
  </si>
  <si>
    <t xml:space="preserve"> 30/09/2022</t>
  </si>
  <si>
    <t xml:space="preserve"> 07/07/2022</t>
  </si>
  <si>
    <t xml:space="preserve"> 14/10/2022</t>
  </si>
  <si>
    <t xml:space="preserve"> 16/12/2022</t>
  </si>
  <si>
    <t xml:space="preserve"> 14/07/2022</t>
  </si>
  <si>
    <t xml:space="preserve"> 13/10/2022</t>
  </si>
  <si>
    <t xml:space="preserve"> 08/08/2022</t>
  </si>
  <si>
    <t xml:space="preserve"> 06/07/2023</t>
  </si>
  <si>
    <t>Reparación y conservación de cuárteles, adquisición de uniformes, equipos de seguridad, combustibles y otros materiales asociados al desarrollo de las actividades propias y gastos operacionales.</t>
  </si>
  <si>
    <t xml:space="preserve"> 10/05/2023</t>
  </si>
  <si>
    <t>Facilitar los intercambios sociales, mediados por profesionales de la salud mental para personas con discapacidad de causa psíquica y sus familias, a través de la implementación de estrategias inclusión social y comunitarias mediante la adquisición de materiales, insumos, arriendos y gastos asociados al desarrollo de las actividades propias de sus beneficiarios.</t>
  </si>
  <si>
    <t xml:space="preserve"> 09/05/2023</t>
  </si>
  <si>
    <t xml:space="preserve"> 04/05/2023</t>
  </si>
  <si>
    <t xml:space="preserve"> 19/07/2023</t>
  </si>
  <si>
    <t>Fortalecer el funcionamiento del consejo para las actividades recreativas, deportivas, comunitarias y culturales tanto en alimentación, transporte y recursos comprometidos con estas actividades</t>
  </si>
  <si>
    <t xml:space="preserve"> 22/02/2023</t>
  </si>
  <si>
    <t xml:space="preserve"> 13/03/2023</t>
  </si>
  <si>
    <t xml:space="preserve"> 06/04/2023</t>
  </si>
  <si>
    <t xml:space="preserve"> 08/05/2023</t>
  </si>
  <si>
    <t xml:space="preserve"> 26/05/2023</t>
  </si>
  <si>
    <t xml:space="preserve"> 13/07/2023</t>
  </si>
  <si>
    <t xml:space="preserve"> 08/06/2023</t>
  </si>
  <si>
    <t xml:space="preserve"> 31/07/2023</t>
  </si>
  <si>
    <t xml:space="preserve"> 09/02/2023</t>
  </si>
  <si>
    <t xml:space="preserve"> 09/03/2023</t>
  </si>
  <si>
    <t xml:space="preserve"> 12/04/2023</t>
  </si>
  <si>
    <t xml:space="preserve"> 29/05/2023</t>
  </si>
  <si>
    <t xml:space="preserve"> 28/06/2023</t>
  </si>
  <si>
    <t xml:space="preserve"> 24/07/2023</t>
  </si>
  <si>
    <t xml:space="preserve"> 18/04/2023</t>
  </si>
  <si>
    <t xml:space="preserve"> 27/07/2023</t>
  </si>
  <si>
    <t>Firma Convenio</t>
  </si>
  <si>
    <t>Administrador Municipal, Patricio Escobar Carrera</t>
  </si>
  <si>
    <t>Administrador Municipal (S), Juan Enrique Pino Melo</t>
  </si>
  <si>
    <t>Administradora Municipal (s), Tamara Rubio Thamm</t>
  </si>
  <si>
    <t>PONTIFICIA U. CATOLICA DE CHILE.</t>
  </si>
  <si>
    <t xml:space="preserve"> 081698900-0</t>
  </si>
  <si>
    <t>Apoyar la gestión Municipal y el aprendizaje académico aprovechando las capacidades mutuas en benficio de la comunidad</t>
  </si>
  <si>
    <t>Denis Cohn Malschafky</t>
  </si>
  <si>
    <t>Yolanda Garrido Ferreira</t>
  </si>
  <si>
    <t>Hernan Ahumada San Martín</t>
  </si>
  <si>
    <t>Margarita Carrasco Badilla</t>
  </si>
  <si>
    <t>Marcelo Sánchez Ahumada</t>
  </si>
  <si>
    <t>Javiera Terroba Aguirre</t>
  </si>
  <si>
    <t>Mireya Hidalgo Galvez</t>
  </si>
  <si>
    <t>Justo Valdez Manzanares</t>
  </si>
  <si>
    <t>Luis Libuy Huerta</t>
  </si>
  <si>
    <t>Silvia Quintanilla Vera</t>
  </si>
  <si>
    <t>Evelyn Wenderoth Binimelis</t>
  </si>
  <si>
    <t>Alejandro Garrido Sepulveda</t>
  </si>
  <si>
    <t>Yola Fuentealba Rojas</t>
  </si>
  <si>
    <t>Milagros Nehgme Cristi</t>
  </si>
  <si>
    <t>Franco Morales Romani</t>
  </si>
  <si>
    <t>Donald Kuchenmeister Becker</t>
  </si>
  <si>
    <t>Representante Legal</t>
  </si>
  <si>
    <t>Guillermo Marshall Rivera</t>
  </si>
  <si>
    <t>Emilio Vargas 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</si>
</sst>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_ ;_ @_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BuloRounded-Regular"/>
    </font>
    <font>
      <sz val="11"/>
      <color theme="1"/>
      <name val="Calibri"/>
      <family val="2"/>
      <scheme val="minor"/>
    </font>
    <font>
      <b/>
      <sz val="10"/>
      <color theme="1"/>
      <name val="BuloRounded-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5" xfId="1" applyFont="1" applyBorder="1" applyAlignment="1">
      <alignment horizontal="center" vertical="center"/>
    </xf>
    <xf numFmtId="164" fontId="1" fillId="0" borderId="6" xfId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5" xfId="1" applyFont="1" applyFill="1" applyBorder="1" applyAlignment="1">
      <alignment horizontal="center" vertical="center"/>
    </xf>
    <xf numFmtId="164" fontId="1" fillId="0" borderId="6" xfId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zoomScale="80" zoomScaleNormal="80" workbookViewId="0">
      <pane xSplit="5" ySplit="1" topLeftCell="F8" activePane="bottomRight" state="frozen"/>
      <selection pane="topRight" activeCell="E1" sqref="E1"/>
      <selection pane="bottomLeft" activeCell="A2" sqref="A2"/>
      <selection pane="bottomRight" activeCell="C20" sqref="C20:C21"/>
    </sheetView>
  </sheetViews>
  <sheetFormatPr baseColWidth="10" defaultRowHeight="14.4" x14ac:dyDescent="0.3"/>
  <cols>
    <col min="1" max="1" width="41.77734375" style="1" bestFit="1" customWidth="1"/>
    <col min="2" max="2" width="12.44140625" style="1" bestFit="1" customWidth="1"/>
    <col min="3" max="3" width="29.88671875" style="1" customWidth="1"/>
    <col min="4" max="4" width="74.21875" style="1" customWidth="1"/>
    <col min="5" max="17" width="11.5546875" style="1"/>
    <col min="18" max="18" width="32" style="1" customWidth="1"/>
    <col min="19" max="19" width="35.6640625" style="1" customWidth="1"/>
    <col min="20" max="20" width="27.5546875" style="1" customWidth="1"/>
    <col min="21" max="16384" width="11.5546875" style="1"/>
  </cols>
  <sheetData>
    <row r="1" spans="1:27" ht="34.799999999999997" x14ac:dyDescent="0.3">
      <c r="A1" s="7" t="s">
        <v>0</v>
      </c>
      <c r="B1" s="7" t="s">
        <v>5</v>
      </c>
      <c r="C1" s="7" t="s">
        <v>142</v>
      </c>
      <c r="D1" s="7" t="s">
        <v>1</v>
      </c>
      <c r="E1" s="14" t="s">
        <v>2</v>
      </c>
      <c r="F1" s="41" t="s">
        <v>55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14" t="s">
        <v>119</v>
      </c>
    </row>
    <row r="2" spans="1:27" ht="17.399999999999999" x14ac:dyDescent="0.3">
      <c r="A2" s="30" t="s">
        <v>3</v>
      </c>
      <c r="B2" s="32" t="s">
        <v>18</v>
      </c>
      <c r="C2" s="32" t="s">
        <v>126</v>
      </c>
      <c r="D2" s="34" t="s">
        <v>24</v>
      </c>
      <c r="E2" s="35">
        <v>15856592</v>
      </c>
      <c r="F2" s="11" t="s">
        <v>56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0" t="s">
        <v>120</v>
      </c>
    </row>
    <row r="3" spans="1:27" ht="17.399999999999999" x14ac:dyDescent="0.3">
      <c r="A3" s="30"/>
      <c r="B3" s="32"/>
      <c r="C3" s="32"/>
      <c r="D3" s="34"/>
      <c r="E3" s="35"/>
      <c r="F3" s="3">
        <v>15856592</v>
      </c>
      <c r="G3" s="3"/>
      <c r="H3" s="3"/>
      <c r="I3" s="3">
        <v>0</v>
      </c>
      <c r="J3" s="3"/>
      <c r="K3" s="3"/>
      <c r="L3" s="3"/>
      <c r="M3" s="3"/>
      <c r="N3" s="3"/>
      <c r="O3" s="3"/>
      <c r="P3" s="2"/>
      <c r="Q3" s="2"/>
      <c r="R3" s="30"/>
    </row>
    <row r="4" spans="1:27" ht="17.399999999999999" x14ac:dyDescent="0.3">
      <c r="A4" s="30" t="s">
        <v>4</v>
      </c>
      <c r="B4" s="32" t="s">
        <v>19</v>
      </c>
      <c r="C4" s="15" t="s">
        <v>127</v>
      </c>
      <c r="D4" s="34" t="s">
        <v>21</v>
      </c>
      <c r="E4" s="35">
        <v>2962619</v>
      </c>
      <c r="F4" s="11" t="s">
        <v>57</v>
      </c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30" t="s">
        <v>120</v>
      </c>
    </row>
    <row r="5" spans="1:27" ht="17.399999999999999" x14ac:dyDescent="0.3">
      <c r="A5" s="30"/>
      <c r="B5" s="32"/>
      <c r="C5" s="16"/>
      <c r="D5" s="34"/>
      <c r="E5" s="35"/>
      <c r="F5" s="3">
        <v>2962619</v>
      </c>
      <c r="G5" s="3"/>
      <c r="H5" s="3"/>
      <c r="I5" s="3"/>
      <c r="J5" s="3"/>
      <c r="K5" s="3"/>
      <c r="L5" s="3"/>
      <c r="M5" s="3"/>
      <c r="N5" s="3"/>
      <c r="O5" s="3"/>
      <c r="P5" s="2"/>
      <c r="Q5" s="2"/>
      <c r="R5" s="30"/>
    </row>
    <row r="6" spans="1:27" ht="17.399999999999999" x14ac:dyDescent="0.3">
      <c r="A6" s="30" t="s">
        <v>6</v>
      </c>
      <c r="B6" s="32" t="s">
        <v>20</v>
      </c>
      <c r="C6" s="15" t="s">
        <v>128</v>
      </c>
      <c r="D6" s="34" t="s">
        <v>22</v>
      </c>
      <c r="E6" s="35">
        <v>9498822</v>
      </c>
      <c r="F6" s="11" t="s">
        <v>58</v>
      </c>
      <c r="G6" s="11" t="s">
        <v>59</v>
      </c>
      <c r="H6" s="11" t="s">
        <v>60</v>
      </c>
      <c r="I6" s="3"/>
      <c r="J6" s="3"/>
      <c r="K6" s="3"/>
      <c r="L6" s="3"/>
      <c r="M6" s="3"/>
      <c r="N6" s="3"/>
      <c r="O6" s="3"/>
      <c r="P6" s="2"/>
      <c r="Q6" s="2"/>
      <c r="R6" s="30" t="s">
        <v>122</v>
      </c>
    </row>
    <row r="7" spans="1:27" ht="17.399999999999999" x14ac:dyDescent="0.3">
      <c r="A7" s="30"/>
      <c r="B7" s="32"/>
      <c r="C7" s="16"/>
      <c r="D7" s="34"/>
      <c r="E7" s="35"/>
      <c r="F7" s="3">
        <v>3166274</v>
      </c>
      <c r="G7" s="3">
        <v>3166274</v>
      </c>
      <c r="H7" s="3">
        <v>3166274</v>
      </c>
      <c r="I7" s="3">
        <v>0</v>
      </c>
      <c r="J7" s="3"/>
      <c r="K7" s="3"/>
      <c r="L7" s="3"/>
      <c r="M7" s="3"/>
      <c r="N7" s="3"/>
      <c r="O7" s="3"/>
      <c r="P7" s="2"/>
      <c r="Q7" s="2"/>
      <c r="R7" s="30"/>
    </row>
    <row r="8" spans="1:27" ht="17.399999999999999" x14ac:dyDescent="0.3">
      <c r="A8" s="30" t="s">
        <v>34</v>
      </c>
      <c r="B8" s="32" t="s">
        <v>7</v>
      </c>
      <c r="C8" s="32" t="s">
        <v>136</v>
      </c>
      <c r="D8" s="34" t="s">
        <v>26</v>
      </c>
      <c r="E8" s="35">
        <v>3417677</v>
      </c>
      <c r="F8" s="11" t="s">
        <v>61</v>
      </c>
      <c r="G8" s="11" t="s">
        <v>62</v>
      </c>
      <c r="H8" s="11" t="s">
        <v>60</v>
      </c>
      <c r="I8" s="3"/>
      <c r="J8" s="3"/>
      <c r="K8" s="3"/>
      <c r="L8" s="3"/>
      <c r="M8" s="3"/>
      <c r="N8" s="3"/>
      <c r="O8" s="3"/>
      <c r="P8" s="2"/>
      <c r="Q8" s="2"/>
      <c r="R8" s="30" t="s">
        <v>122</v>
      </c>
    </row>
    <row r="9" spans="1:27" ht="17.399999999999999" x14ac:dyDescent="0.3">
      <c r="A9" s="30"/>
      <c r="B9" s="32"/>
      <c r="C9" s="32"/>
      <c r="D9" s="34"/>
      <c r="E9" s="35"/>
      <c r="F9" s="3">
        <v>1017677</v>
      </c>
      <c r="G9" s="3">
        <v>1200000</v>
      </c>
      <c r="H9" s="3">
        <v>1200000</v>
      </c>
      <c r="I9" s="3">
        <v>0</v>
      </c>
      <c r="J9" s="3"/>
      <c r="K9" s="3"/>
      <c r="L9" s="3"/>
      <c r="M9" s="3"/>
      <c r="N9" s="3"/>
      <c r="O9" s="3"/>
      <c r="P9" s="2"/>
      <c r="Q9" s="2"/>
      <c r="R9" s="30"/>
    </row>
    <row r="10" spans="1:27" ht="17.399999999999999" x14ac:dyDescent="0.3">
      <c r="A10" s="30" t="s">
        <v>8</v>
      </c>
      <c r="B10" s="32" t="s">
        <v>9</v>
      </c>
      <c r="C10" s="15" t="s">
        <v>129</v>
      </c>
      <c r="D10" s="34" t="s">
        <v>23</v>
      </c>
      <c r="E10" s="35">
        <f>SUM(F11:G11)</f>
        <v>2370094</v>
      </c>
      <c r="F10" s="11" t="s">
        <v>63</v>
      </c>
      <c r="G10" s="11" t="s">
        <v>64</v>
      </c>
      <c r="H10" s="3"/>
      <c r="I10" s="3"/>
      <c r="J10" s="2"/>
      <c r="K10" s="3"/>
      <c r="L10" s="3"/>
      <c r="M10" s="3"/>
      <c r="N10" s="3"/>
      <c r="O10" s="3"/>
      <c r="P10" s="2"/>
      <c r="Q10" s="2"/>
      <c r="R10" s="30" t="s">
        <v>120</v>
      </c>
    </row>
    <row r="11" spans="1:27" ht="17.399999999999999" x14ac:dyDescent="0.3">
      <c r="A11" s="30"/>
      <c r="B11" s="32"/>
      <c r="C11" s="16"/>
      <c r="D11" s="34"/>
      <c r="E11" s="35"/>
      <c r="F11" s="3">
        <v>790032</v>
      </c>
      <c r="G11" s="3">
        <v>1580062</v>
      </c>
      <c r="H11" s="3"/>
      <c r="I11" s="3">
        <v>0</v>
      </c>
      <c r="J11" s="2"/>
      <c r="K11" s="3"/>
      <c r="L11" s="3"/>
      <c r="M11" s="3"/>
      <c r="N11" s="3"/>
      <c r="O11" s="3"/>
      <c r="P11" s="2"/>
      <c r="Q11" s="2"/>
      <c r="R11" s="30"/>
    </row>
    <row r="12" spans="1:27" ht="17.399999999999999" x14ac:dyDescent="0.3">
      <c r="A12" s="30" t="s">
        <v>10</v>
      </c>
      <c r="B12" s="32" t="s">
        <v>11</v>
      </c>
      <c r="C12" s="15" t="s">
        <v>130</v>
      </c>
      <c r="D12" s="34" t="s">
        <v>33</v>
      </c>
      <c r="E12" s="35">
        <v>10500000</v>
      </c>
      <c r="F12" s="11" t="s">
        <v>65</v>
      </c>
      <c r="G12" s="11" t="s">
        <v>66</v>
      </c>
      <c r="H12" s="3"/>
      <c r="I12" s="3"/>
      <c r="J12" s="2"/>
      <c r="K12" s="3"/>
      <c r="L12" s="3"/>
      <c r="M12" s="3"/>
      <c r="N12" s="3"/>
      <c r="O12" s="3"/>
      <c r="P12" s="2"/>
      <c r="Q12" s="2"/>
      <c r="R12" s="30" t="s">
        <v>120</v>
      </c>
    </row>
    <row r="13" spans="1:27" ht="17.399999999999999" x14ac:dyDescent="0.3">
      <c r="A13" s="30"/>
      <c r="B13" s="32"/>
      <c r="C13" s="16"/>
      <c r="D13" s="34"/>
      <c r="E13" s="35"/>
      <c r="F13" s="3">
        <v>5500000</v>
      </c>
      <c r="G13" s="3">
        <v>5000000</v>
      </c>
      <c r="H13" s="3"/>
      <c r="I13" s="3"/>
      <c r="J13" s="3"/>
      <c r="K13" s="3"/>
      <c r="L13" s="3"/>
      <c r="M13" s="3"/>
      <c r="N13" s="3"/>
      <c r="O13" s="3"/>
      <c r="P13" s="2"/>
      <c r="Q13" s="2"/>
      <c r="R13" s="30"/>
    </row>
    <row r="14" spans="1:27" ht="17.399999999999999" x14ac:dyDescent="0.3">
      <c r="A14" s="30" t="s">
        <v>13</v>
      </c>
      <c r="B14" s="32" t="s">
        <v>12</v>
      </c>
      <c r="C14" s="15" t="s">
        <v>131</v>
      </c>
      <c r="D14" s="34" t="s">
        <v>27</v>
      </c>
      <c r="E14" s="35">
        <v>50805985</v>
      </c>
      <c r="F14" s="11" t="s">
        <v>67</v>
      </c>
      <c r="G14" s="11" t="s">
        <v>68</v>
      </c>
      <c r="H14" s="11" t="s">
        <v>69</v>
      </c>
      <c r="I14" s="11" t="s">
        <v>70</v>
      </c>
      <c r="J14" s="11" t="s">
        <v>71</v>
      </c>
      <c r="K14" s="11" t="s">
        <v>72</v>
      </c>
      <c r="L14" s="11" t="s">
        <v>73</v>
      </c>
      <c r="M14" s="11" t="s">
        <v>74</v>
      </c>
      <c r="N14" s="11" t="s">
        <v>75</v>
      </c>
      <c r="O14" s="11" t="s">
        <v>76</v>
      </c>
      <c r="P14" s="2"/>
      <c r="Q14" s="2"/>
      <c r="R14" s="30" t="s">
        <v>120</v>
      </c>
    </row>
    <row r="15" spans="1:27" ht="17.399999999999999" x14ac:dyDescent="0.3">
      <c r="A15" s="30"/>
      <c r="B15" s="32"/>
      <c r="C15" s="16"/>
      <c r="D15" s="34"/>
      <c r="E15" s="35"/>
      <c r="F15" s="3">
        <v>8134330</v>
      </c>
      <c r="G15" s="3">
        <v>8634330</v>
      </c>
      <c r="H15" s="3">
        <v>4067165</v>
      </c>
      <c r="I15" s="3">
        <v>4567165</v>
      </c>
      <c r="J15" s="3">
        <v>4067165</v>
      </c>
      <c r="K15" s="3">
        <v>4067165</v>
      </c>
      <c r="L15" s="3">
        <v>4567165</v>
      </c>
      <c r="M15" s="3">
        <v>4067165</v>
      </c>
      <c r="N15" s="3">
        <v>4067165</v>
      </c>
      <c r="O15" s="3">
        <v>4567170</v>
      </c>
      <c r="P15" s="3"/>
      <c r="Q15" s="3">
        <v>0</v>
      </c>
      <c r="R15" s="30"/>
      <c r="S15"/>
      <c r="U15"/>
      <c r="W15"/>
      <c r="Y15"/>
      <c r="AA15"/>
    </row>
    <row r="16" spans="1:27" ht="17.399999999999999" x14ac:dyDescent="0.3">
      <c r="A16" s="30" t="s">
        <v>15</v>
      </c>
      <c r="B16" s="32" t="s">
        <v>14</v>
      </c>
      <c r="C16" s="15" t="s">
        <v>132</v>
      </c>
      <c r="D16" s="37" t="s">
        <v>25</v>
      </c>
      <c r="E16" s="35">
        <v>3042470</v>
      </c>
      <c r="F16" s="11" t="s">
        <v>77</v>
      </c>
      <c r="G16" s="11" t="s">
        <v>76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0" t="s">
        <v>121</v>
      </c>
      <c r="S16"/>
      <c r="U16"/>
      <c r="W16"/>
      <c r="Y16"/>
      <c r="AA16"/>
    </row>
    <row r="17" spans="1:20" ht="17.399999999999999" x14ac:dyDescent="0.3">
      <c r="A17" s="30"/>
      <c r="B17" s="32"/>
      <c r="C17" s="16"/>
      <c r="D17" s="37"/>
      <c r="E17" s="35"/>
      <c r="F17" s="3">
        <v>1521235</v>
      </c>
      <c r="G17" s="3">
        <v>1521235</v>
      </c>
      <c r="H17" s="3"/>
      <c r="I17" s="3"/>
      <c r="J17" s="3"/>
      <c r="K17" s="3"/>
      <c r="L17" s="3"/>
      <c r="M17" s="3"/>
      <c r="N17" s="3"/>
      <c r="O17" s="3"/>
      <c r="P17" s="2"/>
      <c r="Q17" s="2"/>
      <c r="R17" s="30"/>
    </row>
    <row r="18" spans="1:20" ht="17.399999999999999" x14ac:dyDescent="0.3">
      <c r="A18" s="30" t="s">
        <v>17</v>
      </c>
      <c r="B18" s="32" t="s">
        <v>16</v>
      </c>
      <c r="C18" s="15" t="s">
        <v>133</v>
      </c>
      <c r="D18" s="34" t="s">
        <v>45</v>
      </c>
      <c r="E18" s="35">
        <v>17600000</v>
      </c>
      <c r="F18" s="11" t="s">
        <v>78</v>
      </c>
      <c r="G18" s="11" t="s">
        <v>79</v>
      </c>
      <c r="H18" s="11" t="s">
        <v>80</v>
      </c>
      <c r="I18" s="3"/>
      <c r="J18" s="3"/>
      <c r="K18" s="3"/>
      <c r="L18" s="3"/>
      <c r="M18" s="3"/>
      <c r="N18" s="3"/>
      <c r="O18" s="3"/>
      <c r="P18" s="2"/>
      <c r="Q18" s="2"/>
      <c r="R18" s="30" t="s">
        <v>120</v>
      </c>
    </row>
    <row r="19" spans="1:20" ht="17.399999999999999" x14ac:dyDescent="0.3">
      <c r="A19" s="30"/>
      <c r="B19" s="32"/>
      <c r="C19" s="16"/>
      <c r="D19" s="34"/>
      <c r="E19" s="35"/>
      <c r="F19" s="3">
        <v>5866668</v>
      </c>
      <c r="G19" s="3">
        <v>5866666</v>
      </c>
      <c r="H19" s="3">
        <v>5866666</v>
      </c>
      <c r="I19" s="3">
        <v>0</v>
      </c>
      <c r="J19" s="3"/>
      <c r="K19" s="3"/>
      <c r="L19" s="3"/>
      <c r="M19" s="3"/>
      <c r="N19" s="3"/>
      <c r="O19" s="3"/>
      <c r="P19" s="2"/>
      <c r="Q19" s="2"/>
      <c r="R19" s="30"/>
    </row>
    <row r="20" spans="1:20" s="6" customFormat="1" ht="17.399999999999999" x14ac:dyDescent="0.3">
      <c r="A20" s="40" t="s">
        <v>28</v>
      </c>
      <c r="B20" s="31" t="s">
        <v>29</v>
      </c>
      <c r="C20" s="15" t="s">
        <v>134</v>
      </c>
      <c r="D20" s="38" t="s">
        <v>32</v>
      </c>
      <c r="E20" s="39">
        <v>1000000</v>
      </c>
      <c r="F20" s="12" t="s">
        <v>81</v>
      </c>
      <c r="G20" s="5"/>
      <c r="H20" s="5"/>
      <c r="I20" s="5"/>
      <c r="J20" s="5"/>
      <c r="K20" s="5"/>
      <c r="L20" s="5"/>
      <c r="M20" s="5"/>
      <c r="N20" s="5"/>
      <c r="O20" s="5"/>
      <c r="P20" s="4"/>
      <c r="Q20" s="4"/>
      <c r="R20" s="40" t="s">
        <v>120</v>
      </c>
    </row>
    <row r="21" spans="1:20" s="6" customFormat="1" ht="17.399999999999999" x14ac:dyDescent="0.3">
      <c r="A21" s="40"/>
      <c r="B21" s="31"/>
      <c r="C21" s="16"/>
      <c r="D21" s="38"/>
      <c r="E21" s="39"/>
      <c r="F21" s="5">
        <v>1000000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40"/>
    </row>
    <row r="22" spans="1:20" s="6" customFormat="1" ht="17.399999999999999" x14ac:dyDescent="0.3">
      <c r="A22" s="40" t="s">
        <v>30</v>
      </c>
      <c r="B22" s="31" t="s">
        <v>31</v>
      </c>
      <c r="C22" s="15" t="s">
        <v>135</v>
      </c>
      <c r="D22" s="38" t="s">
        <v>46</v>
      </c>
      <c r="E22" s="39">
        <v>17710332</v>
      </c>
      <c r="F22" s="12" t="s">
        <v>82</v>
      </c>
      <c r="G22" s="12" t="s">
        <v>83</v>
      </c>
      <c r="H22" s="12" t="s">
        <v>84</v>
      </c>
      <c r="I22" s="12" t="s">
        <v>85</v>
      </c>
      <c r="J22" s="12" t="s">
        <v>86</v>
      </c>
      <c r="K22" s="5"/>
      <c r="L22" s="5"/>
      <c r="M22" s="5"/>
      <c r="N22" s="5"/>
      <c r="O22" s="5"/>
      <c r="P22" s="5"/>
      <c r="Q22" s="5"/>
      <c r="R22" s="40" t="s">
        <v>120</v>
      </c>
      <c r="S22" s="42" t="s">
        <v>121</v>
      </c>
      <c r="T22" s="42" t="s">
        <v>122</v>
      </c>
    </row>
    <row r="23" spans="1:20" s="6" customFormat="1" ht="17.399999999999999" x14ac:dyDescent="0.3">
      <c r="A23" s="40"/>
      <c r="B23" s="31"/>
      <c r="C23" s="16"/>
      <c r="D23" s="38"/>
      <c r="E23" s="39"/>
      <c r="F23" s="5">
        <v>1500000</v>
      </c>
      <c r="G23" s="5">
        <v>2790000</v>
      </c>
      <c r="H23" s="5">
        <v>2472666</v>
      </c>
      <c r="I23" s="5">
        <v>3982666</v>
      </c>
      <c r="J23" s="5">
        <v>6965000</v>
      </c>
      <c r="K23" s="5"/>
      <c r="L23" s="5"/>
      <c r="M23" s="5"/>
      <c r="N23" s="5"/>
      <c r="O23" s="5"/>
      <c r="P23" s="5"/>
      <c r="Q23" s="5"/>
      <c r="R23" s="40"/>
      <c r="S23" s="42"/>
      <c r="T23" s="42"/>
    </row>
    <row r="24" spans="1:20" ht="17.399999999999999" x14ac:dyDescent="0.3">
      <c r="A24" s="30" t="s">
        <v>36</v>
      </c>
      <c r="B24" s="32" t="s">
        <v>35</v>
      </c>
      <c r="C24" s="32" t="s">
        <v>139</v>
      </c>
      <c r="D24" s="34" t="s">
        <v>47</v>
      </c>
      <c r="E24" s="35">
        <v>2000000</v>
      </c>
      <c r="F24" s="11" t="s">
        <v>87</v>
      </c>
      <c r="G24" s="11" t="s">
        <v>88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40" t="s">
        <v>120</v>
      </c>
    </row>
    <row r="25" spans="1:20" ht="17.399999999999999" x14ac:dyDescent="0.3">
      <c r="A25" s="30"/>
      <c r="B25" s="32"/>
      <c r="C25" s="32"/>
      <c r="D25" s="34"/>
      <c r="E25" s="35"/>
      <c r="F25" s="3">
        <v>1000000</v>
      </c>
      <c r="G25" s="3">
        <v>1000000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40"/>
    </row>
    <row r="26" spans="1:20" ht="17.399999999999999" x14ac:dyDescent="0.3">
      <c r="A26" s="30" t="s">
        <v>38</v>
      </c>
      <c r="B26" s="32" t="s">
        <v>37</v>
      </c>
      <c r="C26" s="32" t="s">
        <v>141</v>
      </c>
      <c r="D26" s="34" t="s">
        <v>48</v>
      </c>
      <c r="E26" s="35">
        <v>1500000</v>
      </c>
      <c r="F26" s="11" t="s">
        <v>89</v>
      </c>
      <c r="G26" s="11" t="s">
        <v>90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40" t="s">
        <v>120</v>
      </c>
    </row>
    <row r="27" spans="1:20" ht="17.399999999999999" x14ac:dyDescent="0.3">
      <c r="A27" s="30"/>
      <c r="B27" s="32"/>
      <c r="C27" s="32"/>
      <c r="D27" s="34"/>
      <c r="E27" s="35"/>
      <c r="F27" s="3">
        <v>750000</v>
      </c>
      <c r="G27" s="3">
        <v>750000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40"/>
    </row>
    <row r="28" spans="1:20" ht="17.399999999999999" x14ac:dyDescent="0.3">
      <c r="A28" s="30" t="s">
        <v>40</v>
      </c>
      <c r="B28" s="32" t="s">
        <v>39</v>
      </c>
      <c r="C28" s="32" t="s">
        <v>140</v>
      </c>
      <c r="D28" s="34" t="s">
        <v>54</v>
      </c>
      <c r="E28" s="35">
        <v>1500000</v>
      </c>
      <c r="F28" s="11" t="s">
        <v>92</v>
      </c>
      <c r="G28" s="11" t="s">
        <v>93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40" t="s">
        <v>120</v>
      </c>
    </row>
    <row r="29" spans="1:20" ht="17.399999999999999" x14ac:dyDescent="0.3">
      <c r="A29" s="30"/>
      <c r="B29" s="32"/>
      <c r="C29" s="32"/>
      <c r="D29" s="34"/>
      <c r="E29" s="35"/>
      <c r="F29" s="3">
        <v>750000</v>
      </c>
      <c r="G29" s="3">
        <v>750000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40"/>
    </row>
    <row r="30" spans="1:20" ht="17.399999999999999" x14ac:dyDescent="0.3">
      <c r="A30" s="30" t="s">
        <v>42</v>
      </c>
      <c r="B30" s="32" t="s">
        <v>41</v>
      </c>
      <c r="C30" s="32" t="s">
        <v>138</v>
      </c>
      <c r="D30" s="34" t="s">
        <v>51</v>
      </c>
      <c r="E30" s="35">
        <v>1500000</v>
      </c>
      <c r="F30" s="11" t="s">
        <v>91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0" t="s">
        <v>120</v>
      </c>
    </row>
    <row r="31" spans="1:20" ht="17.399999999999999" x14ac:dyDescent="0.3">
      <c r="A31" s="30"/>
      <c r="B31" s="32"/>
      <c r="C31" s="32"/>
      <c r="D31" s="34"/>
      <c r="E31" s="35"/>
      <c r="F31" s="3">
        <v>1500000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0"/>
    </row>
    <row r="32" spans="1:20" ht="17.399999999999999" x14ac:dyDescent="0.3">
      <c r="A32" s="36" t="s">
        <v>44</v>
      </c>
      <c r="B32" s="33" t="s">
        <v>43</v>
      </c>
      <c r="C32" s="33" t="s">
        <v>144</v>
      </c>
      <c r="D32" s="34" t="s">
        <v>52</v>
      </c>
      <c r="E32" s="35">
        <v>750000</v>
      </c>
      <c r="F32" s="11" t="s">
        <v>92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0" t="s">
        <v>120</v>
      </c>
    </row>
    <row r="33" spans="1:18" ht="17.399999999999999" x14ac:dyDescent="0.3">
      <c r="A33" s="36"/>
      <c r="B33" s="33"/>
      <c r="C33" s="33"/>
      <c r="D33" s="34"/>
      <c r="E33" s="35"/>
      <c r="F33" s="3">
        <v>750000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0"/>
    </row>
    <row r="34" spans="1:18" ht="17.399999999999999" x14ac:dyDescent="0.3">
      <c r="A34" s="30" t="s">
        <v>50</v>
      </c>
      <c r="B34" s="32" t="s">
        <v>49</v>
      </c>
      <c r="C34" s="32" t="s">
        <v>137</v>
      </c>
      <c r="D34" s="34" t="s">
        <v>53</v>
      </c>
      <c r="E34" s="35">
        <v>1500000</v>
      </c>
      <c r="F34" s="11" t="s">
        <v>94</v>
      </c>
      <c r="G34" s="11" t="s">
        <v>60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40" t="s">
        <v>120</v>
      </c>
    </row>
    <row r="35" spans="1:18" ht="17.399999999999999" x14ac:dyDescent="0.3">
      <c r="A35" s="30"/>
      <c r="B35" s="32"/>
      <c r="C35" s="32"/>
      <c r="D35" s="34"/>
      <c r="E35" s="35"/>
      <c r="F35" s="3">
        <v>750000</v>
      </c>
      <c r="G35" s="3">
        <v>750000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40"/>
    </row>
  </sheetData>
  <mergeCells count="105">
    <mergeCell ref="R34:R35"/>
    <mergeCell ref="S22:S23"/>
    <mergeCell ref="T22:T23"/>
    <mergeCell ref="R22:R23"/>
    <mergeCell ref="R24:R25"/>
    <mergeCell ref="R26:R27"/>
    <mergeCell ref="R28:R29"/>
    <mergeCell ref="R30:R31"/>
    <mergeCell ref="R6:R7"/>
    <mergeCell ref="R8:R9"/>
    <mergeCell ref="R10:R11"/>
    <mergeCell ref="R12:R13"/>
    <mergeCell ref="R14:R15"/>
    <mergeCell ref="R16:R17"/>
    <mergeCell ref="R18:R19"/>
    <mergeCell ref="R20:R21"/>
    <mergeCell ref="R32:R33"/>
    <mergeCell ref="F1:Q1"/>
    <mergeCell ref="B2:B3"/>
    <mergeCell ref="A2:A3"/>
    <mergeCell ref="E2:E3"/>
    <mergeCell ref="B4:B5"/>
    <mergeCell ref="D2:D3"/>
    <mergeCell ref="C2:C3"/>
    <mergeCell ref="C4:C5"/>
    <mergeCell ref="R2:R3"/>
    <mergeCell ref="R4:R5"/>
    <mergeCell ref="A12:A13"/>
    <mergeCell ref="A14:A15"/>
    <mergeCell ref="B12:B13"/>
    <mergeCell ref="E4:E5"/>
    <mergeCell ref="E6:E7"/>
    <mergeCell ref="E8:E9"/>
    <mergeCell ref="E10:E11"/>
    <mergeCell ref="E12:E13"/>
    <mergeCell ref="E14:E15"/>
    <mergeCell ref="B14:B15"/>
    <mergeCell ref="D4:D5"/>
    <mergeCell ref="D6:D7"/>
    <mergeCell ref="D8:D9"/>
    <mergeCell ref="D10:D11"/>
    <mergeCell ref="D12:D13"/>
    <mergeCell ref="D14:D15"/>
    <mergeCell ref="B6:B7"/>
    <mergeCell ref="B8:B9"/>
    <mergeCell ref="B10:B11"/>
    <mergeCell ref="A4:A5"/>
    <mergeCell ref="A6:A7"/>
    <mergeCell ref="A8:A9"/>
    <mergeCell ref="A10:A11"/>
    <mergeCell ref="B18:B19"/>
    <mergeCell ref="B20:B21"/>
    <mergeCell ref="B22:B23"/>
    <mergeCell ref="B24:B25"/>
    <mergeCell ref="B26:B27"/>
    <mergeCell ref="B28:B29"/>
    <mergeCell ref="B30:B31"/>
    <mergeCell ref="A16:A17"/>
    <mergeCell ref="A18:A19"/>
    <mergeCell ref="A20:A21"/>
    <mergeCell ref="A22:A23"/>
    <mergeCell ref="A24:A25"/>
    <mergeCell ref="A34:A35"/>
    <mergeCell ref="A32:A33"/>
    <mergeCell ref="B32:B33"/>
    <mergeCell ref="B34:B35"/>
    <mergeCell ref="E26:E27"/>
    <mergeCell ref="E28:E29"/>
    <mergeCell ref="E30:E31"/>
    <mergeCell ref="D16:D17"/>
    <mergeCell ref="D18:D19"/>
    <mergeCell ref="D20:D21"/>
    <mergeCell ref="D22:D23"/>
    <mergeCell ref="D24:D25"/>
    <mergeCell ref="D26:D27"/>
    <mergeCell ref="D28:D29"/>
    <mergeCell ref="D30:D31"/>
    <mergeCell ref="E16:E17"/>
    <mergeCell ref="E18:E19"/>
    <mergeCell ref="E20:E21"/>
    <mergeCell ref="E22:E23"/>
    <mergeCell ref="E24:E25"/>
    <mergeCell ref="A26:A27"/>
    <mergeCell ref="A28:A29"/>
    <mergeCell ref="A30:A31"/>
    <mergeCell ref="B16:B17"/>
    <mergeCell ref="C6:C7"/>
    <mergeCell ref="C8:C9"/>
    <mergeCell ref="C10:C11"/>
    <mergeCell ref="C12:C13"/>
    <mergeCell ref="C14:C15"/>
    <mergeCell ref="D32:D33"/>
    <mergeCell ref="D34:D35"/>
    <mergeCell ref="E32:E33"/>
    <mergeCell ref="E34:E35"/>
    <mergeCell ref="C26:C27"/>
    <mergeCell ref="C28:C29"/>
    <mergeCell ref="C30:C31"/>
    <mergeCell ref="C32:C33"/>
    <mergeCell ref="C34:C35"/>
    <mergeCell ref="C16:C17"/>
    <mergeCell ref="C18:C19"/>
    <mergeCell ref="C20:C21"/>
    <mergeCell ref="C22:C23"/>
    <mergeCell ref="C24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zoomScale="80" zoomScaleNormal="80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C10" sqref="C10:C11"/>
    </sheetView>
  </sheetViews>
  <sheetFormatPr baseColWidth="10" defaultRowHeight="14.4" x14ac:dyDescent="0.3"/>
  <cols>
    <col min="1" max="1" width="41.77734375" style="1" bestFit="1" customWidth="1"/>
    <col min="2" max="2" width="11.6640625" style="1" bestFit="1" customWidth="1"/>
    <col min="3" max="3" width="29.5546875" style="1" customWidth="1"/>
    <col min="4" max="4" width="74.21875" style="1" customWidth="1"/>
    <col min="5" max="17" width="11.5546875" style="1"/>
    <col min="18" max="18" width="30.88671875" style="1" customWidth="1"/>
    <col min="19" max="16384" width="11.5546875" style="1"/>
  </cols>
  <sheetData>
    <row r="1" spans="1:27" ht="34.799999999999997" x14ac:dyDescent="0.3">
      <c r="A1" s="7" t="s">
        <v>0</v>
      </c>
      <c r="B1" s="7" t="s">
        <v>5</v>
      </c>
      <c r="C1" s="7" t="s">
        <v>142</v>
      </c>
      <c r="D1" s="7" t="s">
        <v>1</v>
      </c>
      <c r="E1" s="8" t="s">
        <v>2</v>
      </c>
      <c r="F1" s="27" t="s">
        <v>55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14" t="s">
        <v>119</v>
      </c>
    </row>
    <row r="2" spans="1:27" ht="17.399999999999999" x14ac:dyDescent="0.3">
      <c r="A2" s="15" t="s">
        <v>3</v>
      </c>
      <c r="B2" s="15" t="s">
        <v>18</v>
      </c>
      <c r="C2" s="15" t="s">
        <v>126</v>
      </c>
      <c r="D2" s="21" t="s">
        <v>96</v>
      </c>
      <c r="E2" s="19">
        <v>5808799</v>
      </c>
      <c r="F2" s="3" t="s">
        <v>95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43" t="s">
        <v>120</v>
      </c>
    </row>
    <row r="3" spans="1:27" ht="17.399999999999999" x14ac:dyDescent="0.3">
      <c r="A3" s="16"/>
      <c r="B3" s="16"/>
      <c r="C3" s="16"/>
      <c r="D3" s="22"/>
      <c r="E3" s="20"/>
      <c r="F3" s="3">
        <v>5808799</v>
      </c>
      <c r="G3" s="3"/>
      <c r="H3" s="3"/>
      <c r="I3" s="3">
        <v>0</v>
      </c>
      <c r="J3" s="3"/>
      <c r="K3" s="3"/>
      <c r="L3" s="3"/>
      <c r="M3" s="3"/>
      <c r="N3" s="3"/>
      <c r="O3" s="3"/>
      <c r="P3" s="2"/>
      <c r="Q3" s="2"/>
      <c r="R3" s="43"/>
    </row>
    <row r="4" spans="1:27" ht="17.399999999999999" x14ac:dyDescent="0.3">
      <c r="A4" s="15" t="s">
        <v>6</v>
      </c>
      <c r="B4" s="15" t="s">
        <v>20</v>
      </c>
      <c r="C4" s="15" t="s">
        <v>128</v>
      </c>
      <c r="D4" s="21" t="s">
        <v>22</v>
      </c>
      <c r="E4" s="19">
        <v>3479736</v>
      </c>
      <c r="F4" s="3" t="s">
        <v>97</v>
      </c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43" t="s">
        <v>120</v>
      </c>
    </row>
    <row r="5" spans="1:27" ht="17.399999999999999" x14ac:dyDescent="0.3">
      <c r="A5" s="16"/>
      <c r="B5" s="16"/>
      <c r="C5" s="16"/>
      <c r="D5" s="22"/>
      <c r="E5" s="20"/>
      <c r="F5" s="3">
        <v>3479736</v>
      </c>
      <c r="G5" s="3"/>
      <c r="H5" s="3"/>
      <c r="I5" s="3">
        <v>0</v>
      </c>
      <c r="J5" s="3"/>
      <c r="K5" s="3"/>
      <c r="L5" s="3"/>
      <c r="M5" s="3"/>
      <c r="N5" s="3"/>
      <c r="O5" s="3"/>
      <c r="P5" s="2"/>
      <c r="Q5" s="2"/>
      <c r="R5" s="43"/>
    </row>
    <row r="6" spans="1:27" ht="17.399999999999999" x14ac:dyDescent="0.3">
      <c r="A6" s="15" t="s">
        <v>34</v>
      </c>
      <c r="B6" s="15" t="s">
        <v>7</v>
      </c>
      <c r="C6" s="15" t="s">
        <v>136</v>
      </c>
      <c r="D6" s="21" t="s">
        <v>98</v>
      </c>
      <c r="E6" s="19">
        <v>1252010</v>
      </c>
      <c r="F6" s="3" t="s">
        <v>99</v>
      </c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43" t="s">
        <v>121</v>
      </c>
    </row>
    <row r="7" spans="1:27" ht="17.399999999999999" x14ac:dyDescent="0.3">
      <c r="A7" s="16"/>
      <c r="B7" s="16"/>
      <c r="C7" s="16"/>
      <c r="D7" s="22"/>
      <c r="E7" s="20"/>
      <c r="F7" s="3">
        <v>1252010</v>
      </c>
      <c r="G7" s="3"/>
      <c r="H7" s="3"/>
      <c r="I7" s="3">
        <v>0</v>
      </c>
      <c r="K7" s="3"/>
      <c r="L7" s="3"/>
      <c r="M7" s="3"/>
      <c r="N7" s="3"/>
      <c r="O7" s="3"/>
      <c r="P7" s="2"/>
      <c r="Q7" s="2"/>
      <c r="R7" s="43"/>
    </row>
    <row r="8" spans="1:27" ht="17.399999999999999" x14ac:dyDescent="0.3">
      <c r="A8" s="15" t="s">
        <v>8</v>
      </c>
      <c r="B8" s="15" t="s">
        <v>9</v>
      </c>
      <c r="C8" s="15" t="s">
        <v>129</v>
      </c>
      <c r="D8" s="21" t="s">
        <v>102</v>
      </c>
      <c r="E8" s="19">
        <f>SUM(F9:G9)</f>
        <v>2000000</v>
      </c>
      <c r="F8" s="3" t="s">
        <v>100</v>
      </c>
      <c r="G8" s="3" t="s">
        <v>101</v>
      </c>
      <c r="H8" s="3"/>
      <c r="I8" s="3"/>
      <c r="J8" s="3"/>
      <c r="K8" s="3"/>
      <c r="L8" s="3"/>
      <c r="M8" s="3"/>
      <c r="N8" s="3"/>
      <c r="O8" s="3"/>
      <c r="P8" s="2"/>
      <c r="Q8" s="2"/>
      <c r="R8" s="43" t="s">
        <v>120</v>
      </c>
    </row>
    <row r="9" spans="1:27" ht="17.399999999999999" x14ac:dyDescent="0.3">
      <c r="A9" s="16"/>
      <c r="B9" s="16"/>
      <c r="C9" s="16"/>
      <c r="D9" s="22"/>
      <c r="E9" s="20"/>
      <c r="F9" s="3">
        <v>1000000</v>
      </c>
      <c r="G9" s="3">
        <v>1000000</v>
      </c>
      <c r="H9" s="3"/>
      <c r="I9" s="3">
        <v>0</v>
      </c>
      <c r="J9" s="2"/>
      <c r="K9" s="3"/>
      <c r="L9" s="3"/>
      <c r="M9" s="3"/>
      <c r="N9" s="3"/>
      <c r="O9" s="3"/>
      <c r="P9" s="2"/>
      <c r="Q9" s="2"/>
      <c r="R9" s="43"/>
    </row>
    <row r="10" spans="1:27" ht="17.399999999999999" x14ac:dyDescent="0.3">
      <c r="A10" s="15" t="s">
        <v>13</v>
      </c>
      <c r="B10" s="15" t="s">
        <v>12</v>
      </c>
      <c r="C10" s="15" t="s">
        <v>131</v>
      </c>
      <c r="D10" s="21" t="s">
        <v>27</v>
      </c>
      <c r="E10" s="19">
        <f>SUM(F11:K11)</f>
        <v>28331351</v>
      </c>
      <c r="F10" s="3" t="s">
        <v>103</v>
      </c>
      <c r="G10" s="3" t="s">
        <v>104</v>
      </c>
      <c r="H10" s="3" t="s">
        <v>105</v>
      </c>
      <c r="I10" s="3" t="s">
        <v>106</v>
      </c>
      <c r="J10" s="3" t="s">
        <v>107</v>
      </c>
      <c r="K10" s="3" t="s">
        <v>108</v>
      </c>
      <c r="L10" s="3"/>
      <c r="M10" s="3"/>
      <c r="N10" s="3"/>
      <c r="O10" s="3"/>
      <c r="P10" s="2"/>
      <c r="Q10" s="2"/>
      <c r="R10" s="43" t="s">
        <v>120</v>
      </c>
    </row>
    <row r="11" spans="1:27" ht="17.399999999999999" x14ac:dyDescent="0.3">
      <c r="A11" s="16"/>
      <c r="B11" s="16"/>
      <c r="C11" s="16"/>
      <c r="D11" s="22"/>
      <c r="E11" s="20"/>
      <c r="F11" s="3">
        <v>4555225</v>
      </c>
      <c r="G11" s="3">
        <v>4555225</v>
      </c>
      <c r="H11" s="3">
        <v>5055225</v>
      </c>
      <c r="I11" s="3">
        <v>4555225</v>
      </c>
      <c r="J11" s="3">
        <v>4555225</v>
      </c>
      <c r="K11" s="3">
        <v>5055226</v>
      </c>
      <c r="L11" s="3"/>
      <c r="M11" s="3"/>
      <c r="N11" s="3"/>
      <c r="O11" s="3"/>
      <c r="P11" s="3"/>
      <c r="Q11" s="3">
        <v>0</v>
      </c>
      <c r="R11" s="43"/>
      <c r="S11"/>
      <c r="U11"/>
      <c r="W11"/>
      <c r="Y11"/>
      <c r="AA11"/>
    </row>
    <row r="12" spans="1:27" s="6" customFormat="1" ht="17.399999999999999" x14ac:dyDescent="0.3">
      <c r="A12" s="44" t="s">
        <v>15</v>
      </c>
      <c r="B12" s="44" t="s">
        <v>14</v>
      </c>
      <c r="C12" s="15" t="s">
        <v>132</v>
      </c>
      <c r="D12" s="46" t="s">
        <v>25</v>
      </c>
      <c r="E12" s="23">
        <f>F13</f>
        <v>1671838</v>
      </c>
      <c r="F12" s="5" t="s">
        <v>109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42" t="s">
        <v>120</v>
      </c>
      <c r="S12" s="13"/>
      <c r="U12" s="13"/>
      <c r="W12" s="13"/>
      <c r="Y12" s="13"/>
      <c r="AA12" s="13"/>
    </row>
    <row r="13" spans="1:27" s="6" customFormat="1" ht="17.399999999999999" x14ac:dyDescent="0.3">
      <c r="A13" s="45"/>
      <c r="B13" s="45"/>
      <c r="C13" s="16"/>
      <c r="D13" s="47"/>
      <c r="E13" s="24"/>
      <c r="F13" s="5">
        <v>1671838</v>
      </c>
      <c r="G13" s="5"/>
      <c r="H13" s="5"/>
      <c r="I13" s="5"/>
      <c r="J13" s="5"/>
      <c r="K13" s="5"/>
      <c r="L13" s="5"/>
      <c r="M13" s="5"/>
      <c r="N13" s="5"/>
      <c r="O13" s="5"/>
      <c r="P13" s="4"/>
      <c r="Q13" s="4"/>
      <c r="R13" s="42"/>
    </row>
    <row r="14" spans="1:27" ht="17.399999999999999" x14ac:dyDescent="0.3">
      <c r="A14" s="15" t="s">
        <v>17</v>
      </c>
      <c r="B14" s="15" t="s">
        <v>16</v>
      </c>
      <c r="C14" s="15" t="s">
        <v>133</v>
      </c>
      <c r="D14" s="21" t="s">
        <v>45</v>
      </c>
      <c r="E14" s="19">
        <f>F15</f>
        <v>6866667</v>
      </c>
      <c r="F14" s="3" t="s">
        <v>110</v>
      </c>
      <c r="G14" s="3"/>
      <c r="H14" s="3"/>
      <c r="I14" s="3"/>
      <c r="J14" s="3"/>
      <c r="K14" s="3"/>
      <c r="L14" s="3"/>
      <c r="M14" s="3"/>
      <c r="N14" s="3"/>
      <c r="O14" s="3"/>
      <c r="P14" s="2"/>
      <c r="Q14" s="2"/>
      <c r="R14" s="43" t="s">
        <v>121</v>
      </c>
    </row>
    <row r="15" spans="1:27" ht="17.399999999999999" x14ac:dyDescent="0.3">
      <c r="A15" s="16"/>
      <c r="B15" s="16"/>
      <c r="C15" s="16"/>
      <c r="D15" s="22"/>
      <c r="E15" s="20"/>
      <c r="F15" s="3">
        <v>6866667</v>
      </c>
      <c r="G15" s="3"/>
      <c r="H15" s="3"/>
      <c r="I15" s="3">
        <v>0</v>
      </c>
      <c r="J15" s="3"/>
      <c r="K15" s="3"/>
      <c r="L15" s="3"/>
      <c r="M15" s="3"/>
      <c r="N15" s="3"/>
      <c r="O15" s="3"/>
      <c r="P15" s="2"/>
      <c r="Q15" s="2"/>
      <c r="R15" s="43"/>
    </row>
    <row r="16" spans="1:27" ht="17.399999999999999" x14ac:dyDescent="0.3">
      <c r="A16" s="15" t="s">
        <v>30</v>
      </c>
      <c r="B16" s="15" t="s">
        <v>31</v>
      </c>
      <c r="C16" s="15" t="s">
        <v>135</v>
      </c>
      <c r="D16" s="21" t="s">
        <v>46</v>
      </c>
      <c r="E16" s="19">
        <f>SUM(F17:K17)</f>
        <v>41790000</v>
      </c>
      <c r="F16" s="3" t="s">
        <v>111</v>
      </c>
      <c r="G16" s="3" t="s">
        <v>112</v>
      </c>
      <c r="H16" s="3" t="s">
        <v>113</v>
      </c>
      <c r="I16" s="3" t="s">
        <v>114</v>
      </c>
      <c r="J16" s="3" t="s">
        <v>115</v>
      </c>
      <c r="K16" s="3" t="s">
        <v>116</v>
      </c>
      <c r="L16" s="3"/>
      <c r="M16" s="3"/>
      <c r="N16" s="3"/>
      <c r="O16" s="3"/>
      <c r="P16" s="3"/>
      <c r="Q16" s="3"/>
      <c r="R16" s="43" t="s">
        <v>121</v>
      </c>
    </row>
    <row r="17" spans="1:18" ht="17.399999999999999" x14ac:dyDescent="0.3">
      <c r="A17" s="16"/>
      <c r="B17" s="16"/>
      <c r="C17" s="16"/>
      <c r="D17" s="22"/>
      <c r="E17" s="20"/>
      <c r="F17" s="3">
        <v>6965000</v>
      </c>
      <c r="G17" s="3">
        <v>6965000</v>
      </c>
      <c r="H17" s="3">
        <v>6965000</v>
      </c>
      <c r="I17" s="3">
        <v>6965000</v>
      </c>
      <c r="J17" s="3">
        <v>6965000</v>
      </c>
      <c r="K17" s="3">
        <v>6965000</v>
      </c>
      <c r="L17" s="3"/>
      <c r="M17" s="3"/>
      <c r="N17" s="3"/>
      <c r="O17" s="3"/>
      <c r="P17" s="3"/>
      <c r="Q17" s="3"/>
      <c r="R17" s="43"/>
    </row>
    <row r="18" spans="1:18" s="6" customFormat="1" ht="17.399999999999999" x14ac:dyDescent="0.3">
      <c r="A18" s="48" t="s">
        <v>38</v>
      </c>
      <c r="B18" s="44" t="s">
        <v>37</v>
      </c>
      <c r="C18" s="32" t="s">
        <v>141</v>
      </c>
      <c r="D18" s="25" t="s">
        <v>48</v>
      </c>
      <c r="E18" s="23">
        <f>F19</f>
        <v>1000000</v>
      </c>
      <c r="F18" s="5" t="s">
        <v>117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42" t="s">
        <v>120</v>
      </c>
    </row>
    <row r="19" spans="1:18" s="6" customFormat="1" ht="17.399999999999999" x14ac:dyDescent="0.3">
      <c r="A19" s="49"/>
      <c r="B19" s="45"/>
      <c r="C19" s="32"/>
      <c r="D19" s="26"/>
      <c r="E19" s="24"/>
      <c r="F19" s="5">
        <v>1000000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42"/>
    </row>
    <row r="20" spans="1:18" ht="17.399999999999999" x14ac:dyDescent="0.3">
      <c r="A20" s="17" t="s">
        <v>40</v>
      </c>
      <c r="B20" s="15" t="s">
        <v>39</v>
      </c>
      <c r="C20" s="32" t="s">
        <v>140</v>
      </c>
      <c r="D20" s="21" t="s">
        <v>54</v>
      </c>
      <c r="E20" s="19">
        <f>F21</f>
        <v>1000000</v>
      </c>
      <c r="F20" s="3" t="s">
        <v>118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3" t="s">
        <v>120</v>
      </c>
    </row>
    <row r="21" spans="1:18" ht="17.399999999999999" x14ac:dyDescent="0.3">
      <c r="A21" s="18"/>
      <c r="B21" s="16"/>
      <c r="C21" s="32"/>
      <c r="D21" s="22"/>
      <c r="E21" s="20"/>
      <c r="F21" s="3">
        <v>1000000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3"/>
    </row>
    <row r="22" spans="1:18" ht="17.399999999999999" x14ac:dyDescent="0.3">
      <c r="A22" s="17" t="s">
        <v>123</v>
      </c>
      <c r="B22" s="15" t="s">
        <v>124</v>
      </c>
      <c r="C22" s="15" t="s">
        <v>143</v>
      </c>
      <c r="D22" s="25" t="s">
        <v>125</v>
      </c>
      <c r="E22" s="19">
        <v>13288682</v>
      </c>
      <c r="F22" s="3" t="s">
        <v>108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3" t="s">
        <v>120</v>
      </c>
    </row>
    <row r="23" spans="1:18" ht="17.399999999999999" x14ac:dyDescent="0.3">
      <c r="A23" s="18"/>
      <c r="B23" s="16"/>
      <c r="C23" s="16"/>
      <c r="D23" s="26"/>
      <c r="E23" s="20"/>
      <c r="F23" s="3">
        <v>13288682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3"/>
    </row>
  </sheetData>
  <mergeCells count="67">
    <mergeCell ref="R18:R19"/>
    <mergeCell ref="R4:R5"/>
    <mergeCell ref="R10:R11"/>
    <mergeCell ref="R16:R17"/>
    <mergeCell ref="R2:R3"/>
    <mergeCell ref="R14:R15"/>
    <mergeCell ref="R12:R13"/>
    <mergeCell ref="R20:R21"/>
    <mergeCell ref="R8:R9"/>
    <mergeCell ref="R6:R7"/>
    <mergeCell ref="A18:A19"/>
    <mergeCell ref="B18:B19"/>
    <mergeCell ref="D18:D19"/>
    <mergeCell ref="E18:E19"/>
    <mergeCell ref="A20:A21"/>
    <mergeCell ref="B20:B21"/>
    <mergeCell ref="D20:D21"/>
    <mergeCell ref="E20:E21"/>
    <mergeCell ref="A16:A17"/>
    <mergeCell ref="B16:B17"/>
    <mergeCell ref="D16:D17"/>
    <mergeCell ref="E16:E17"/>
    <mergeCell ref="A14:A15"/>
    <mergeCell ref="C8:C9"/>
    <mergeCell ref="B14:B15"/>
    <mergeCell ref="D14:D15"/>
    <mergeCell ref="E14:E15"/>
    <mergeCell ref="A10:A11"/>
    <mergeCell ref="B10:B11"/>
    <mergeCell ref="D10:D11"/>
    <mergeCell ref="E10:E11"/>
    <mergeCell ref="A12:A13"/>
    <mergeCell ref="B12:B13"/>
    <mergeCell ref="D12:D13"/>
    <mergeCell ref="E12:E13"/>
    <mergeCell ref="C10:C11"/>
    <mergeCell ref="C12:C13"/>
    <mergeCell ref="C14:C15"/>
    <mergeCell ref="E4:E5"/>
    <mergeCell ref="A6:A7"/>
    <mergeCell ref="B6:B7"/>
    <mergeCell ref="D6:D7"/>
    <mergeCell ref="E6:E7"/>
    <mergeCell ref="C4:C5"/>
    <mergeCell ref="C6:C7"/>
    <mergeCell ref="E22:E23"/>
    <mergeCell ref="R22:R23"/>
    <mergeCell ref="D22:D23"/>
    <mergeCell ref="F1:Q1"/>
    <mergeCell ref="A2:A3"/>
    <mergeCell ref="B2:B3"/>
    <mergeCell ref="D2:D3"/>
    <mergeCell ref="E2:E3"/>
    <mergeCell ref="C2:C3"/>
    <mergeCell ref="A8:A9"/>
    <mergeCell ref="B8:B9"/>
    <mergeCell ref="D8:D9"/>
    <mergeCell ref="E8:E9"/>
    <mergeCell ref="A4:A5"/>
    <mergeCell ref="B4:B5"/>
    <mergeCell ref="D4:D5"/>
    <mergeCell ref="C16:C17"/>
    <mergeCell ref="C18:C19"/>
    <mergeCell ref="C20:C21"/>
    <mergeCell ref="C22:C23"/>
    <mergeCell ref="A22:A23"/>
    <mergeCell ref="B22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Pino</dc:creator>
  <cp:lastModifiedBy>Gieze Muñoz Garcia</cp:lastModifiedBy>
  <dcterms:created xsi:type="dcterms:W3CDTF">2023-07-26T21:11:15Z</dcterms:created>
  <dcterms:modified xsi:type="dcterms:W3CDTF">2023-08-18T16:29:58Z</dcterms:modified>
</cp:coreProperties>
</file>