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19416" windowHeight="11016"/>
  </bookViews>
  <sheets>
    <sheet name="Hoja1" sheetId="1" r:id="rId1"/>
    <sheet name="Hoja2" sheetId="2" r:id="rId2"/>
    <sheet name="Hoja3" sheetId="3" r:id="rId3"/>
  </sheets>
  <definedNames>
    <definedName name="_xlnm.Print_Area" localSheetId="0">Hoja1!$A$6:$N$75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0" i="1" l="1"/>
  <c r="J60" i="1"/>
  <c r="J42" i="1"/>
  <c r="K42" i="1"/>
  <c r="K65" i="1"/>
  <c r="J65" i="1"/>
  <c r="H65" i="1"/>
  <c r="H42" i="1" l="1"/>
  <c r="J49" i="1" l="1"/>
  <c r="H49" i="1"/>
  <c r="K27" i="1" l="1"/>
  <c r="K67" i="1" s="1"/>
  <c r="J27" i="1"/>
  <c r="J67" i="1" s="1"/>
  <c r="H27" i="1"/>
  <c r="H67" i="1" s="1"/>
  <c r="J17" i="2" l="1"/>
  <c r="H17" i="2"/>
</calcChain>
</file>

<file path=xl/sharedStrings.xml><?xml version="1.0" encoding="utf-8"?>
<sst xmlns="http://schemas.openxmlformats.org/spreadsheetml/2006/main" count="322" uniqueCount="185">
  <si>
    <t xml:space="preserve">PERMISO Nº </t>
  </si>
  <si>
    <t xml:space="preserve">RESOLUCION FECHA </t>
  </si>
  <si>
    <t>PROPIETARIO</t>
  </si>
  <si>
    <t>DIRECCION</t>
  </si>
  <si>
    <t>ARQUITECTO PROYECTO</t>
  </si>
  <si>
    <t>REVISOR INDEPENDIENTE</t>
  </si>
  <si>
    <t>DESTINO</t>
  </si>
  <si>
    <t>$</t>
  </si>
  <si>
    <t>DESCRIPCION PROYECTO</t>
  </si>
  <si>
    <t>NORMAS ESPECIALES</t>
  </si>
  <si>
    <t>ARQUITECTO REVISOR</t>
  </si>
  <si>
    <t>SUPERFICIE      M²</t>
  </si>
  <si>
    <t xml:space="preserve">P E R M I S O S   D E   E D I F I C A C I O N </t>
  </si>
  <si>
    <t>P E R M I S O S   D E   O B R A   M E N O R</t>
  </si>
  <si>
    <t>SUBTOTAL</t>
  </si>
  <si>
    <t>NINGUNA</t>
  </si>
  <si>
    <t>VIVIENDA</t>
  </si>
  <si>
    <t>C. ESPINOSA</t>
  </si>
  <si>
    <t>ALTURA MÁXIMA</t>
  </si>
  <si>
    <t>SUPERFICIE DEL TERRENO</t>
  </si>
  <si>
    <t>SUPERFIECIE DEL TERRENO</t>
  </si>
  <si>
    <t>A. MONARDES</t>
  </si>
  <si>
    <t>S/REV</t>
  </si>
  <si>
    <r>
      <rPr>
        <b/>
        <sz val="22"/>
        <color theme="1"/>
        <rFont val="Arial"/>
        <family val="2"/>
      </rPr>
      <t>RESOLUCIONES</t>
    </r>
    <r>
      <rPr>
        <sz val="22"/>
        <color theme="1"/>
        <rFont val="Arial"/>
        <family val="2"/>
      </rPr>
      <t xml:space="preserve"> </t>
    </r>
  </si>
  <si>
    <t>SUPERFCIE TERRENO</t>
  </si>
  <si>
    <t>RESOLUCIÓN</t>
  </si>
  <si>
    <t>DIRECCIÓN</t>
  </si>
  <si>
    <t>DESCRIPCION DEL PROYECTO</t>
  </si>
  <si>
    <t>TERRENOS</t>
  </si>
  <si>
    <t>N°</t>
  </si>
  <si>
    <t>FECHA</t>
  </si>
  <si>
    <t>2491-A</t>
  </si>
  <si>
    <t>LR-2527</t>
  </si>
  <si>
    <t>SOCIEDAD DE INVERSIONES Y SERVICIO INVER S.A.</t>
  </si>
  <si>
    <t xml:space="preserve">CARLOS SILVA VILDOSOLA </t>
  </si>
  <si>
    <t>CATALINA RIVERA</t>
  </si>
  <si>
    <t>FUSION</t>
  </si>
  <si>
    <t>2492-A</t>
  </si>
  <si>
    <t>LR-2528</t>
  </si>
  <si>
    <t>ROBERTO GONZALEZ</t>
  </si>
  <si>
    <t>2493-A</t>
  </si>
  <si>
    <t>LR-2529</t>
  </si>
  <si>
    <t>SANDRA SABAJ DIMES</t>
  </si>
  <si>
    <t>23 DE FEBRERO 8915 Y 8931</t>
  </si>
  <si>
    <t>RAUL CORREA</t>
  </si>
  <si>
    <t>MARIA KOSLER / JOSE KOSLER</t>
  </si>
  <si>
    <t xml:space="preserve">GUEMES 245 </t>
  </si>
  <si>
    <t xml:space="preserve"> </t>
  </si>
  <si>
    <t>ARQUITECTO</t>
  </si>
  <si>
    <t>DIRECTOR DE OBRAS</t>
  </si>
  <si>
    <t xml:space="preserve">TOTAL </t>
  </si>
  <si>
    <t>CARLOS LINEROS ECHEVRRIA</t>
  </si>
  <si>
    <t xml:space="preserve">  </t>
  </si>
  <si>
    <t xml:space="preserve">CERTIFICADO N° </t>
  </si>
  <si>
    <t>RESOLUCION FECHA</t>
  </si>
  <si>
    <t>DESCIPCION PROYECTO</t>
  </si>
  <si>
    <t>SUPERFICIE M2</t>
  </si>
  <si>
    <t>NORMAS EPECIALES</t>
  </si>
  <si>
    <t>A N T E P R O Y E C T O S</t>
  </si>
  <si>
    <t>PERMISO N°</t>
  </si>
  <si>
    <t>03.07.2024</t>
  </si>
  <si>
    <t>JULIA BERNSTEIN 1860</t>
  </si>
  <si>
    <t xml:space="preserve">MAURICIO ESPINOSA </t>
  </si>
  <si>
    <t xml:space="preserve">S/REV. </t>
  </si>
  <si>
    <t xml:space="preserve">VIVIENDA </t>
  </si>
  <si>
    <t xml:space="preserve">OBRA NUEVA </t>
  </si>
  <si>
    <t xml:space="preserve">NINGUNA </t>
  </si>
  <si>
    <t xml:space="preserve">A.ESPEJO </t>
  </si>
  <si>
    <t>11.07.2024</t>
  </si>
  <si>
    <t>15.07.2024</t>
  </si>
  <si>
    <t>JULIA BERNSTEIN 538</t>
  </si>
  <si>
    <t xml:space="preserve">PABLO AMIGO </t>
  </si>
  <si>
    <t xml:space="preserve">JOSE LUIS MEYER </t>
  </si>
  <si>
    <t xml:space="preserve">C.ESPINOSA </t>
  </si>
  <si>
    <t xml:space="preserve">SACRAMENTO SPA </t>
  </si>
  <si>
    <t>AV. FRANCISCO BILBAO 5477</t>
  </si>
  <si>
    <t xml:space="preserve">DIEGO PALMA </t>
  </si>
  <si>
    <t xml:space="preserve">OFICINAS </t>
  </si>
  <si>
    <t xml:space="preserve">N.JOFRE </t>
  </si>
  <si>
    <t>18.07.2024</t>
  </si>
  <si>
    <t xml:space="preserve">THE GRANGE SCHOOL S.A </t>
  </si>
  <si>
    <t>AV. PRINCIPE DE GALES 6154</t>
  </si>
  <si>
    <t xml:space="preserve">GERARDO VALLE </t>
  </si>
  <si>
    <t xml:space="preserve">SOFIA SEPULVEDA </t>
  </si>
  <si>
    <t xml:space="preserve">OFICINAS DE COLEGIO </t>
  </si>
  <si>
    <t xml:space="preserve">AMPLIACION </t>
  </si>
  <si>
    <t>22.07.2024</t>
  </si>
  <si>
    <t xml:space="preserve">GIPSY MARTINEZ TORREALBA </t>
  </si>
  <si>
    <t xml:space="preserve">MANUEL JOSE RIVERA 716 -E </t>
  </si>
  <si>
    <t xml:space="preserve">ELIZABETH CHACON </t>
  </si>
  <si>
    <t>ALTERACION</t>
  </si>
  <si>
    <t xml:space="preserve">GABRIEL RODRIGUEZ MEDINA </t>
  </si>
  <si>
    <t>LOS GRILLOS 5566-C</t>
  </si>
  <si>
    <t xml:space="preserve">GUSTAVO ZAMBRA </t>
  </si>
  <si>
    <t>24.07.2024</t>
  </si>
  <si>
    <t xml:space="preserve">BARBARA CHACANA VARGAS </t>
  </si>
  <si>
    <t>TOBIAS BARROS 880</t>
  </si>
  <si>
    <t xml:space="preserve">RICARDO CORTES SOZA </t>
  </si>
  <si>
    <t>25.07.2024</t>
  </si>
  <si>
    <t xml:space="preserve">LILIAN MORENO ABARCA </t>
  </si>
  <si>
    <t>ALCALDE ALBERTO JENSCHKE 7257</t>
  </si>
  <si>
    <t xml:space="preserve">MONICA RODE DIAZ </t>
  </si>
  <si>
    <t>AMPLIACION HASTA 100 M2</t>
  </si>
  <si>
    <t xml:space="preserve">A. MONARDES </t>
  </si>
  <si>
    <t>02.07.2024</t>
  </si>
  <si>
    <t>NOCEDAL 7400-L</t>
  </si>
  <si>
    <t xml:space="preserve">CATALINA PEZOA </t>
  </si>
  <si>
    <t xml:space="preserve">C. ESPINOSA </t>
  </si>
  <si>
    <t>01.07.2024</t>
  </si>
  <si>
    <t xml:space="preserve">NUEVOS DESARROLLLOS  S.A </t>
  </si>
  <si>
    <t>AV. LARRAIN 5862 LC- A1080-A1076-BS1080 -BS 1084</t>
  </si>
  <si>
    <t xml:space="preserve">ALEJANDRO SOTO NEISSER </t>
  </si>
  <si>
    <t>LOCAL COMERCIAL</t>
  </si>
  <si>
    <t xml:space="preserve">MODIFICACION </t>
  </si>
  <si>
    <t>A.MONARDES</t>
  </si>
  <si>
    <t>NUEVOS DESARROLLOS S.A.</t>
  </si>
  <si>
    <t xml:space="preserve">AV. LARRAIN 5862 Y OTROS </t>
  </si>
  <si>
    <t>CRISTIAN ACUÑA DANNEMANN</t>
  </si>
  <si>
    <t xml:space="preserve">MARIO INOSTROZA </t>
  </si>
  <si>
    <t>BODEGAS</t>
  </si>
  <si>
    <t>05.07.2024</t>
  </si>
  <si>
    <t xml:space="preserve">OSCAR MEDINA </t>
  </si>
  <si>
    <t xml:space="preserve">JUAN AGUILERA </t>
  </si>
  <si>
    <t>09.07.2024</t>
  </si>
  <si>
    <t>ANNELI GRAMUSSET HEPP</t>
  </si>
  <si>
    <t>LAS LUCIERNAGAS 4459</t>
  </si>
  <si>
    <t xml:space="preserve">VICTOR MORAGA </t>
  </si>
  <si>
    <t xml:space="preserve">JESUS DIEZ GONZALEZ </t>
  </si>
  <si>
    <t>DANIEL DE LA VEGA 1355</t>
  </si>
  <si>
    <t>MARINA NIEMEYER OYANEDEL</t>
  </si>
  <si>
    <t xml:space="preserve">J. INFANTIL Y SALA CUNA </t>
  </si>
  <si>
    <t xml:space="preserve">M. GARRIDO </t>
  </si>
  <si>
    <t>19.07.2024</t>
  </si>
  <si>
    <t>JUAN CARLOS ARAYA ONELL</t>
  </si>
  <si>
    <t>AXEL MUNTHE 7532</t>
  </si>
  <si>
    <t>2553-A</t>
  </si>
  <si>
    <t>LR 2589</t>
  </si>
  <si>
    <t>29.07.2024</t>
  </si>
  <si>
    <t xml:space="preserve">JAMES Y ROXANA BALLENTINE JIMENES </t>
  </si>
  <si>
    <t>VALENZUELA PUELMA 10.273 Y 10.295</t>
  </si>
  <si>
    <t>S/REV.</t>
  </si>
  <si>
    <t xml:space="preserve">MODIFICACION DE DESLINDES </t>
  </si>
  <si>
    <t xml:space="preserve">A.MONARDES </t>
  </si>
  <si>
    <t xml:space="preserve">FRANCISCO ESPINOZA </t>
  </si>
  <si>
    <t>30.07.2024</t>
  </si>
  <si>
    <t xml:space="preserve">SARA MATURANA KRIMEL </t>
  </si>
  <si>
    <t>AV. LARRAIN 6580 ESQUINA AMADO NERVO 18</t>
  </si>
  <si>
    <t xml:space="preserve">RAFAEL JANA </t>
  </si>
  <si>
    <t xml:space="preserve">RAUL ARRATE BARROS </t>
  </si>
  <si>
    <t xml:space="preserve">RESTAURANT </t>
  </si>
  <si>
    <t>04.07.2024</t>
  </si>
  <si>
    <t xml:space="preserve">LUIS ZUÑIGA PRIETO </t>
  </si>
  <si>
    <t>BLEST GANA 6058</t>
  </si>
  <si>
    <t>CERTIFICADO DE REGULARIZACION EDIFICACION ANTIGUA DE CUALQUIER DESTINO,CONSTRUIDA ANTES DEL 31.07.1959</t>
  </si>
  <si>
    <t xml:space="preserve">N. JOFRE </t>
  </si>
  <si>
    <t>JOAQUIN FREDES MERINO Y OTROS</t>
  </si>
  <si>
    <t>LOS LAURELES 7063</t>
  </si>
  <si>
    <t xml:space="preserve">JUAN CARLOS FREDES </t>
  </si>
  <si>
    <t xml:space="preserve">LUIS A. DUFFLOCQ URMENETA Y COMPAÑÍA LTDA </t>
  </si>
  <si>
    <t>LOS ORFEBRES 305 Y DIPUTADA LAURA RODRIGUEZ 320</t>
  </si>
  <si>
    <t xml:space="preserve">FERNANDO NAHUM MORALES </t>
  </si>
  <si>
    <t xml:space="preserve">MAURICIO FUENTES </t>
  </si>
  <si>
    <t xml:space="preserve">OFICINAS Y BODEGA </t>
  </si>
  <si>
    <t xml:space="preserve">RESOLUCION DE APROBACION DE ANTEPROYECTO  DE OBRAS DE EDIFICACION OBRA NUEVA </t>
  </si>
  <si>
    <t>31.07.2024</t>
  </si>
  <si>
    <t xml:space="preserve">LA CAÑADA  6555 </t>
  </si>
  <si>
    <t xml:space="preserve">MARIA ERRAZURIZ LOPEZ </t>
  </si>
  <si>
    <t xml:space="preserve">LA REINA </t>
  </si>
  <si>
    <t xml:space="preserve">MODIFICACION DE PROYECTO      OBRA NUEVA </t>
  </si>
  <si>
    <t xml:space="preserve">MODIFICACION DE PROYECTO AMPLIACION </t>
  </si>
  <si>
    <t>15M</t>
  </si>
  <si>
    <t xml:space="preserve">INMOBILIARIA REINA BERNSTEIN SPA </t>
  </si>
  <si>
    <t xml:space="preserve">ABSALON ESPINOSA INMOBILIARIA LTDA </t>
  </si>
  <si>
    <t>LEY 21.442 COPROP. INMOB.. TIPO A, ART. 6.1.8. OGUC, DFL N°2/59, ART. 1.4.8. OGUC</t>
  </si>
  <si>
    <t>FRANCISCA ORREGO / MIGUEL SCWEITZER</t>
  </si>
  <si>
    <t xml:space="preserve">JOCELINE MURRAY </t>
  </si>
  <si>
    <t xml:space="preserve">PJE. SIMON GONZALEZ 8225-A </t>
  </si>
  <si>
    <t>THIERRY LYON DANDRIMONT</t>
  </si>
  <si>
    <t>AMPLIACION DE VIVIENDA SOCIAL Y OTRAS (VIV. HASTA 520 UF)</t>
  </si>
  <si>
    <t>CERTIFICADO DE REGULARIZACION ANTIGUA Y OTRAS LEYES</t>
  </si>
  <si>
    <t>RESOLUCIONES</t>
  </si>
  <si>
    <t>SUPERFICIES M2</t>
  </si>
  <si>
    <t>JUAN CONTRERAS ORTEGA</t>
  </si>
  <si>
    <t xml:space="preserve">ESTADISTICAS DE PERMISOS, RESOLUCIONES Y OTROS  MES DE JULIO 2024      </t>
  </si>
  <si>
    <t>CLE/MGA/AEA/nb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</si>
</sst>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&quot;$&quot;#,##0;[Red]&quot;$&quot;\-#,##0"/>
    <numFmt numFmtId="42" formatCode="_ &quot;$&quot;* #,##0_ ;_ &quot;$&quot;* \-#,##0_ ;_ &quot;$&quot;* &quot;-&quot;_ ;_ @_ "/>
    <numFmt numFmtId="164" formatCode="&quot;$&quot;\ #,##0"/>
    <numFmt numFmtId="165" formatCode="#,##0.000"/>
    <numFmt numFmtId="166" formatCode="0.0"/>
    <numFmt numFmtId="167" formatCode="#,##0.0"/>
  </numFmts>
  <fonts count="40"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sz val="14"/>
      <color theme="1"/>
      <name val="Arial"/>
      <family val="2"/>
    </font>
    <font>
      <sz val="9"/>
      <name val="Arial"/>
      <family val="2"/>
    </font>
    <font>
      <sz val="11"/>
      <name val="Calibri"/>
      <family val="2"/>
      <scheme val="minor"/>
    </font>
    <font>
      <b/>
      <sz val="20"/>
      <color theme="1"/>
      <name val="Arial"/>
      <family val="2"/>
    </font>
    <font>
      <b/>
      <sz val="28"/>
      <color theme="0"/>
      <name val="Arial"/>
      <family val="2"/>
    </font>
    <font>
      <b/>
      <sz val="28"/>
      <color theme="1"/>
      <name val="Arial"/>
      <family val="2"/>
    </font>
    <font>
      <b/>
      <sz val="22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22"/>
      <color theme="1"/>
      <name val="Arial"/>
      <family val="2"/>
    </font>
    <font>
      <sz val="20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9"/>
      <color theme="1"/>
      <name val="Arial"/>
      <family val="2"/>
    </font>
    <font>
      <b/>
      <sz val="18"/>
      <color theme="1"/>
      <name val="Arial"/>
      <family val="2"/>
    </font>
    <font>
      <b/>
      <sz val="8"/>
      <color theme="1"/>
      <name val="Arial"/>
      <family val="2"/>
    </font>
    <font>
      <b/>
      <sz val="16"/>
      <color theme="1"/>
      <name val="Arial"/>
      <family val="2"/>
    </font>
    <font>
      <sz val="16"/>
      <color theme="1"/>
      <name val="Arial"/>
      <family val="2"/>
    </font>
    <font>
      <sz val="14"/>
      <name val="Arial"/>
      <family val="2"/>
    </font>
    <font>
      <b/>
      <sz val="12"/>
      <color theme="1"/>
      <name val="Arial"/>
      <family val="2"/>
    </font>
    <font>
      <sz val="12"/>
      <color theme="1"/>
      <name val="Calibri"/>
      <family val="2"/>
      <scheme val="minor"/>
    </font>
    <font>
      <b/>
      <sz val="16"/>
      <name val="Arial"/>
      <family val="2"/>
    </font>
    <font>
      <sz val="11"/>
      <name val="Arial"/>
      <family val="2"/>
    </font>
    <font>
      <sz val="8"/>
      <name val="Calibri"/>
      <family val="2"/>
      <scheme val="minor"/>
    </font>
    <font>
      <sz val="20"/>
      <color theme="1"/>
      <name val="AmdtSymbols"/>
    </font>
    <font>
      <sz val="12"/>
      <name val="Calibri"/>
      <family val="2"/>
      <scheme val="minor"/>
    </font>
    <font>
      <b/>
      <sz val="9"/>
      <color theme="1"/>
      <name val="Arial"/>
      <family val="2"/>
    </font>
    <font>
      <b/>
      <sz val="12"/>
      <color theme="1"/>
      <name val="Calibri"/>
      <family val="2"/>
      <scheme val="minor"/>
    </font>
    <font>
      <sz val="8"/>
      <color theme="1"/>
      <name val="Arial"/>
      <family val="2"/>
    </font>
    <font>
      <sz val="16"/>
      <color theme="1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b/>
      <sz val="10"/>
      <name val="Arial"/>
      <family val="2"/>
    </font>
    <font>
      <sz val="2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FFFFFF"/>
        <bgColor indexed="64"/>
      </patternFill>
    </fill>
  </fills>
  <borders count="6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rgb="FFCCCCCC"/>
      </right>
      <top style="medium">
        <color indexed="64"/>
      </top>
      <bottom/>
      <diagonal/>
    </border>
    <border>
      <left style="medium">
        <color rgb="FFCCCCCC"/>
      </left>
      <right style="medium">
        <color rgb="FFCCCCCC"/>
      </right>
      <top style="medium">
        <color indexed="64"/>
      </top>
      <bottom/>
      <diagonal/>
    </border>
    <border>
      <left style="medium">
        <color rgb="FFCCCCCC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 style="medium">
        <color rgb="FF000000"/>
      </right>
      <top style="thick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ck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CCCCCC"/>
      </bottom>
      <diagonal/>
    </border>
    <border>
      <left/>
      <right style="thick">
        <color rgb="FF000000"/>
      </right>
      <top/>
      <bottom style="medium">
        <color rgb="FFCCCCCC"/>
      </bottom>
      <diagonal/>
    </border>
    <border>
      <left style="thick">
        <color rgb="FF000000"/>
      </left>
      <right style="thick">
        <color rgb="FF000000"/>
      </right>
      <top/>
      <bottom/>
      <diagonal/>
    </border>
    <border>
      <left style="thick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CCCCCC"/>
      </top>
      <bottom style="thick">
        <color rgb="FF000000"/>
      </bottom>
      <diagonal/>
    </border>
    <border>
      <left/>
      <right style="thick">
        <color rgb="FF000000"/>
      </right>
      <top style="medium">
        <color rgb="FFCCCCCC"/>
      </top>
      <bottom style="thick">
        <color rgb="FF000000"/>
      </bottom>
      <diagonal/>
    </border>
    <border>
      <left style="medium">
        <color rgb="FF000000"/>
      </left>
      <right style="thick">
        <color rgb="FF000000"/>
      </right>
      <top style="thick">
        <color rgb="FF000000"/>
      </top>
      <bottom/>
      <diagonal/>
    </border>
    <border>
      <left style="medium">
        <color rgb="FF000000"/>
      </left>
      <right style="thick">
        <color rgb="FF000000"/>
      </right>
      <top/>
      <bottom style="medium">
        <color rgb="FF000000"/>
      </bottom>
      <diagonal/>
    </border>
    <border>
      <left style="thick">
        <color rgb="FF000000"/>
      </left>
      <right style="thick">
        <color rgb="FF000000"/>
      </right>
      <top/>
      <bottom style="medium">
        <color rgb="FF000000"/>
      </bottom>
      <diagonal/>
    </border>
    <border>
      <left style="thick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ck">
        <color rgb="FF000000"/>
      </bottom>
      <diagonal/>
    </border>
    <border>
      <left style="medium">
        <color rgb="FFCCCCCC"/>
      </left>
      <right/>
      <top style="medium">
        <color rgb="FF000000"/>
      </top>
      <bottom/>
      <diagonal/>
    </border>
    <border>
      <left/>
      <right style="medium">
        <color rgb="FFCCCCCC"/>
      </right>
      <top style="medium">
        <color rgb="FF000000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/>
      <diagonal/>
    </border>
    <border>
      <left style="medium">
        <color rgb="FFCCCCCC"/>
      </left>
      <right/>
      <top/>
      <bottom/>
      <diagonal/>
    </border>
    <border>
      <left/>
      <right style="medium">
        <color rgb="FFCCCCCC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2" fontId="14" fillId="0" borderId="0" applyFont="0" applyFill="0" applyBorder="0" applyAlignment="0" applyProtection="0"/>
  </cellStyleXfs>
  <cellXfs count="244">
    <xf numFmtId="0" fontId="0" fillId="0" borderId="0" xfId="0"/>
    <xf numFmtId="0" fontId="6" fillId="0" borderId="0" xfId="0" applyFont="1"/>
    <xf numFmtId="0" fontId="5" fillId="0" borderId="12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/>
    </xf>
    <xf numFmtId="0" fontId="1" fillId="0" borderId="12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 wrapText="1"/>
    </xf>
    <xf numFmtId="4" fontId="1" fillId="0" borderId="12" xfId="0" applyNumberFormat="1" applyFont="1" applyBorder="1" applyAlignment="1">
      <alignment horizontal="right" vertical="center"/>
    </xf>
    <xf numFmtId="2" fontId="2" fillId="0" borderId="12" xfId="0" applyNumberFormat="1" applyFont="1" applyBorder="1" applyAlignment="1">
      <alignment horizontal="right" vertical="center"/>
    </xf>
    <xf numFmtId="0" fontId="3" fillId="0" borderId="0" xfId="0" applyFont="1"/>
    <xf numFmtId="14" fontId="1" fillId="0" borderId="12" xfId="0" applyNumberFormat="1" applyFont="1" applyBorder="1" applyAlignment="1">
      <alignment horizontal="center" vertical="center" wrapText="1"/>
    </xf>
    <xf numFmtId="0" fontId="1" fillId="0" borderId="12" xfId="0" quotePrefix="1" applyFont="1" applyBorder="1" applyAlignment="1">
      <alignment horizontal="center" vertical="center" wrapText="1"/>
    </xf>
    <xf numFmtId="0" fontId="13" fillId="0" borderId="0" xfId="0" applyFont="1"/>
    <xf numFmtId="42" fontId="1" fillId="0" borderId="12" xfId="1" applyFont="1" applyBorder="1" applyAlignment="1">
      <alignment horizontal="right" vertical="center"/>
    </xf>
    <xf numFmtId="42" fontId="1" fillId="0" borderId="12" xfId="1" applyFont="1" applyFill="1" applyBorder="1" applyAlignment="1">
      <alignment horizontal="right" vertical="center"/>
    </xf>
    <xf numFmtId="0" fontId="7" fillId="2" borderId="12" xfId="0" applyFont="1" applyFill="1" applyBorder="1" applyAlignment="1">
      <alignment horizontal="center"/>
    </xf>
    <xf numFmtId="0" fontId="16" fillId="5" borderId="16" xfId="0" applyFont="1" applyFill="1" applyBorder="1"/>
    <xf numFmtId="0" fontId="3" fillId="5" borderId="17" xfId="0" applyFont="1" applyFill="1" applyBorder="1"/>
    <xf numFmtId="0" fontId="7" fillId="5" borderId="17" xfId="0" applyFont="1" applyFill="1" applyBorder="1" applyAlignment="1">
      <alignment horizontal="center"/>
    </xf>
    <xf numFmtId="3" fontId="4" fillId="5" borderId="17" xfId="0" applyNumberFormat="1" applyFont="1" applyFill="1" applyBorder="1" applyAlignment="1">
      <alignment horizontal="right"/>
    </xf>
    <xf numFmtId="4" fontId="4" fillId="5" borderId="17" xfId="0" applyNumberFormat="1" applyFont="1" applyFill="1" applyBorder="1" applyAlignment="1">
      <alignment horizontal="right"/>
    </xf>
    <xf numFmtId="0" fontId="3" fillId="5" borderId="18" xfId="0" applyFont="1" applyFill="1" applyBorder="1"/>
    <xf numFmtId="0" fontId="17" fillId="0" borderId="0" xfId="0" applyFont="1"/>
    <xf numFmtId="0" fontId="18" fillId="0" borderId="0" xfId="0" applyFont="1"/>
    <xf numFmtId="0" fontId="19" fillId="2" borderId="19" xfId="0" applyFont="1" applyFill="1" applyBorder="1"/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2" fillId="0" borderId="0" xfId="0" applyFont="1"/>
    <xf numFmtId="0" fontId="2" fillId="0" borderId="34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164" fontId="2" fillId="0" borderId="26" xfId="0" applyNumberFormat="1" applyFont="1" applyBorder="1" applyAlignment="1">
      <alignment horizontal="center" vertical="center" wrapText="1"/>
    </xf>
    <xf numFmtId="165" fontId="2" fillId="0" borderId="25" xfId="0" applyNumberFormat="1" applyFont="1" applyBorder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165" fontId="11" fillId="2" borderId="20" xfId="0" applyNumberFormat="1" applyFont="1" applyFill="1" applyBorder="1" applyAlignment="1">
      <alignment horizontal="right"/>
    </xf>
    <xf numFmtId="0" fontId="20" fillId="0" borderId="12" xfId="0" applyFont="1" applyBorder="1" applyAlignment="1">
      <alignment horizontal="center" vertical="center" wrapText="1"/>
    </xf>
    <xf numFmtId="0" fontId="20" fillId="0" borderId="12" xfId="0" applyFont="1" applyBorder="1"/>
    <xf numFmtId="0" fontId="20" fillId="0" borderId="12" xfId="0" applyFont="1" applyBorder="1" applyAlignment="1">
      <alignment horizontal="center"/>
    </xf>
    <xf numFmtId="0" fontId="15" fillId="3" borderId="22" xfId="0" applyFont="1" applyFill="1" applyBorder="1" applyAlignment="1">
      <alignment horizontal="center" vertical="center" wrapText="1"/>
    </xf>
    <xf numFmtId="0" fontId="15" fillId="3" borderId="23" xfId="0" applyFont="1" applyFill="1" applyBorder="1" applyAlignment="1">
      <alignment horizontal="center" vertical="center" wrapText="1"/>
    </xf>
    <xf numFmtId="0" fontId="15" fillId="3" borderId="8" xfId="0" applyFont="1" applyFill="1" applyBorder="1" applyAlignment="1">
      <alignment horizontal="center" vertical="center" wrapText="1"/>
    </xf>
    <xf numFmtId="0" fontId="15" fillId="3" borderId="0" xfId="0" applyFont="1" applyFill="1" applyAlignment="1">
      <alignment horizontal="center" vertical="center" wrapText="1"/>
    </xf>
    <xf numFmtId="0" fontId="15" fillId="3" borderId="8" xfId="0" applyFont="1" applyFill="1" applyBorder="1" applyAlignment="1">
      <alignment vertical="top" wrapText="1"/>
    </xf>
    <xf numFmtId="0" fontId="15" fillId="3" borderId="28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5" fillId="3" borderId="29" xfId="0" applyFont="1" applyFill="1" applyBorder="1" applyAlignment="1">
      <alignment horizontal="center" vertical="center" wrapText="1"/>
    </xf>
    <xf numFmtId="0" fontId="15" fillId="3" borderId="30" xfId="0" applyFont="1" applyFill="1" applyBorder="1" applyAlignment="1">
      <alignment horizontal="center" vertical="center" wrapText="1"/>
    </xf>
    <xf numFmtId="0" fontId="15" fillId="3" borderId="31" xfId="0" applyFont="1" applyFill="1" applyBorder="1" applyAlignment="1">
      <alignment vertical="top" wrapText="1"/>
    </xf>
    <xf numFmtId="0" fontId="15" fillId="3" borderId="32" xfId="0" applyFont="1" applyFill="1" applyBorder="1" applyAlignment="1">
      <alignment vertical="top" wrapText="1"/>
    </xf>
    <xf numFmtId="0" fontId="15" fillId="0" borderId="0" xfId="0" applyFont="1" applyAlignment="1">
      <alignment vertical="center" wrapText="1"/>
    </xf>
    <xf numFmtId="42" fontId="11" fillId="2" borderId="36" xfId="0" applyNumberFormat="1" applyFont="1" applyFill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9" fillId="3" borderId="4" xfId="0" applyFont="1" applyFill="1" applyBorder="1" applyAlignment="1">
      <alignment horizontal="center" vertical="center" wrapText="1"/>
    </xf>
    <xf numFmtId="0" fontId="9" fillId="3" borderId="0" xfId="0" applyFont="1" applyFill="1" applyAlignment="1">
      <alignment horizontal="center" vertical="center" wrapText="1"/>
    </xf>
    <xf numFmtId="42" fontId="23" fillId="2" borderId="12" xfId="1" applyFont="1" applyFill="1" applyBorder="1" applyAlignment="1">
      <alignment horizontal="right"/>
    </xf>
    <xf numFmtId="0" fontId="24" fillId="2" borderId="12" xfId="0" applyFont="1" applyFill="1" applyBorder="1"/>
    <xf numFmtId="4" fontId="23" fillId="2" borderId="12" xfId="0" applyNumberFormat="1" applyFont="1" applyFill="1" applyBorder="1" applyAlignment="1">
      <alignment horizontal="right"/>
    </xf>
    <xf numFmtId="14" fontId="25" fillId="0" borderId="12" xfId="0" applyNumberFormat="1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9" fillId="4" borderId="0" xfId="0" applyFont="1" applyFill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0" fillId="0" borderId="7" xfId="0" applyBorder="1"/>
    <xf numFmtId="0" fontId="0" fillId="0" borderId="11" xfId="0" applyBorder="1"/>
    <xf numFmtId="0" fontId="0" fillId="4" borderId="8" xfId="0" applyFill="1" applyBorder="1"/>
    <xf numFmtId="0" fontId="0" fillId="4" borderId="11" xfId="0" applyFill="1" applyBorder="1"/>
    <xf numFmtId="0" fontId="0" fillId="3" borderId="8" xfId="0" applyFill="1" applyBorder="1"/>
    <xf numFmtId="0" fontId="0" fillId="3" borderId="0" xfId="0" applyFill="1"/>
    <xf numFmtId="167" fontId="1" fillId="0" borderId="12" xfId="0" applyNumberFormat="1" applyFont="1" applyBorder="1" applyAlignment="1">
      <alignment horizontal="right" vertical="center"/>
    </xf>
    <xf numFmtId="166" fontId="2" fillId="0" borderId="12" xfId="0" applyNumberFormat="1" applyFont="1" applyBorder="1" applyAlignment="1">
      <alignment horizontal="right" vertical="center"/>
    </xf>
    <xf numFmtId="0" fontId="7" fillId="2" borderId="12" xfId="0" applyFont="1" applyFill="1" applyBorder="1"/>
    <xf numFmtId="3" fontId="28" fillId="0" borderId="12" xfId="0" applyNumberFormat="1" applyFont="1" applyBorder="1" applyAlignment="1">
      <alignment horizontal="center" vertical="center"/>
    </xf>
    <xf numFmtId="0" fontId="29" fillId="0" borderId="12" xfId="0" applyFont="1" applyBorder="1" applyAlignment="1">
      <alignment horizontal="left" vertical="center" wrapText="1"/>
    </xf>
    <xf numFmtId="0" fontId="1" fillId="0" borderId="24" xfId="0" applyFont="1" applyBorder="1" applyAlignment="1">
      <alignment horizontal="center" vertical="center" wrapText="1"/>
    </xf>
    <xf numFmtId="2" fontId="11" fillId="3" borderId="0" xfId="0" applyNumberFormat="1" applyFont="1" applyFill="1"/>
    <xf numFmtId="0" fontId="31" fillId="2" borderId="12" xfId="0" applyFont="1" applyFill="1" applyBorder="1"/>
    <xf numFmtId="14" fontId="0" fillId="0" borderId="0" xfId="0" applyNumberFormat="1" applyAlignment="1">
      <alignment horizontal="left"/>
    </xf>
    <xf numFmtId="3" fontId="4" fillId="0" borderId="0" xfId="0" applyNumberFormat="1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7" fillId="0" borderId="0" xfId="0" applyFont="1"/>
    <xf numFmtId="0" fontId="1" fillId="0" borderId="0" xfId="0" applyFont="1" applyAlignment="1">
      <alignment horizontal="center"/>
    </xf>
    <xf numFmtId="0" fontId="32" fillId="0" borderId="0" xfId="0" applyFont="1" applyAlignment="1">
      <alignment horizontal="center"/>
    </xf>
    <xf numFmtId="42" fontId="21" fillId="2" borderId="12" xfId="0" applyNumberFormat="1" applyFont="1" applyFill="1" applyBorder="1"/>
    <xf numFmtId="4" fontId="21" fillId="2" borderId="12" xfId="0" applyNumberFormat="1" applyFont="1" applyFill="1" applyBorder="1"/>
    <xf numFmtId="4" fontId="6" fillId="0" borderId="12" xfId="0" applyNumberFormat="1" applyFont="1" applyBorder="1" applyAlignment="1">
      <alignment horizontal="center"/>
    </xf>
    <xf numFmtId="0" fontId="3" fillId="3" borderId="0" xfId="0" applyFont="1" applyFill="1"/>
    <xf numFmtId="0" fontId="10" fillId="6" borderId="38" xfId="0" applyFont="1" applyFill="1" applyBorder="1" applyAlignment="1">
      <alignment vertical="center"/>
    </xf>
    <xf numFmtId="0" fontId="0" fillId="6" borderId="39" xfId="0" applyFill="1" applyBorder="1" applyAlignment="1">
      <alignment wrapText="1"/>
    </xf>
    <xf numFmtId="0" fontId="0" fillId="6" borderId="40" xfId="0" applyFill="1" applyBorder="1" applyAlignment="1">
      <alignment wrapText="1"/>
    </xf>
    <xf numFmtId="0" fontId="33" fillId="0" borderId="1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7" borderId="12" xfId="0" applyFont="1" applyFill="1" applyBorder="1" applyAlignment="1">
      <alignment horizontal="center" vertical="center" wrapText="1"/>
    </xf>
    <xf numFmtId="0" fontId="15" fillId="0" borderId="12" xfId="0" applyFont="1" applyBorder="1" applyAlignment="1">
      <alignment horizontal="center" wrapText="1"/>
    </xf>
    <xf numFmtId="0" fontId="34" fillId="0" borderId="0" xfId="0" applyFont="1" applyAlignment="1">
      <alignment vertical="center" wrapText="1"/>
    </xf>
    <xf numFmtId="0" fontId="27" fillId="0" borderId="0" xfId="0" applyFont="1" applyAlignment="1">
      <alignment vertical="center" wrapText="1"/>
    </xf>
    <xf numFmtId="0" fontId="27" fillId="7" borderId="0" xfId="0" applyFont="1" applyFill="1" applyAlignment="1">
      <alignment vertical="center" wrapText="1"/>
    </xf>
    <xf numFmtId="0" fontId="23" fillId="0" borderId="12" xfId="0" applyFont="1" applyBorder="1" applyAlignment="1">
      <alignment horizontal="center" vertical="center" wrapText="1"/>
    </xf>
    <xf numFmtId="14" fontId="2" fillId="0" borderId="12" xfId="0" applyNumberFormat="1" applyFont="1" applyBorder="1" applyAlignment="1">
      <alignment horizontal="center" vertical="center" wrapText="1"/>
    </xf>
    <xf numFmtId="0" fontId="2" fillId="0" borderId="12" xfId="0" applyFont="1" applyBorder="1" applyAlignment="1">
      <alignment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7" borderId="12" xfId="0" applyFont="1" applyFill="1" applyBorder="1" applyAlignment="1">
      <alignment horizontal="center" vertical="center" wrapText="1"/>
    </xf>
    <xf numFmtId="6" fontId="2" fillId="0" borderId="12" xfId="0" applyNumberFormat="1" applyFont="1" applyBorder="1" applyAlignment="1">
      <alignment horizontal="right" vertical="center" wrapText="1"/>
    </xf>
    <xf numFmtId="0" fontId="35" fillId="7" borderId="12" xfId="0" applyFont="1" applyFill="1" applyBorder="1" applyAlignment="1">
      <alignment horizontal="center" vertical="center" wrapText="1"/>
    </xf>
    <xf numFmtId="6" fontId="11" fillId="2" borderId="12" xfId="0" applyNumberFormat="1" applyFont="1" applyFill="1" applyBorder="1" applyAlignment="1">
      <alignment horizontal="center"/>
    </xf>
    <xf numFmtId="0" fontId="19" fillId="2" borderId="12" xfId="0" applyFont="1" applyFill="1" applyBorder="1"/>
    <xf numFmtId="2" fontId="11" fillId="2" borderId="12" xfId="0" applyNumberFormat="1" applyFont="1" applyFill="1" applyBorder="1" applyAlignment="1">
      <alignment horizontal="right"/>
    </xf>
    <xf numFmtId="0" fontId="0" fillId="0" borderId="62" xfId="0" applyBorder="1" applyAlignment="1">
      <alignment vertical="center" wrapText="1"/>
    </xf>
    <xf numFmtId="0" fontId="23" fillId="7" borderId="12" xfId="0" applyFont="1" applyFill="1" applyBorder="1" applyAlignment="1">
      <alignment horizontal="center" vertical="center" wrapText="1"/>
    </xf>
    <xf numFmtId="0" fontId="7" fillId="2" borderId="33" xfId="0" applyFont="1" applyFill="1" applyBorder="1"/>
    <xf numFmtId="6" fontId="23" fillId="2" borderId="33" xfId="0" applyNumberFormat="1" applyFont="1" applyFill="1" applyBorder="1" applyAlignment="1">
      <alignment horizontal="center"/>
    </xf>
    <xf numFmtId="0" fontId="36" fillId="2" borderId="33" xfId="0" applyFont="1" applyFill="1" applyBorder="1"/>
    <xf numFmtId="2" fontId="23" fillId="2" borderId="33" xfId="0" applyNumberFormat="1" applyFont="1" applyFill="1" applyBorder="1" applyAlignment="1">
      <alignment horizontal="right"/>
    </xf>
    <xf numFmtId="0" fontId="37" fillId="0" borderId="0" xfId="0" applyFont="1"/>
    <xf numFmtId="0" fontId="3" fillId="2" borderId="17" xfId="0" applyFont="1" applyFill="1" applyBorder="1"/>
    <xf numFmtId="0" fontId="7" fillId="2" borderId="17" xfId="0" applyFont="1" applyFill="1" applyBorder="1" applyAlignment="1">
      <alignment horizontal="center"/>
    </xf>
    <xf numFmtId="3" fontId="4" fillId="2" borderId="17" xfId="0" applyNumberFormat="1" applyFont="1" applyFill="1" applyBorder="1" applyAlignment="1">
      <alignment horizontal="right"/>
    </xf>
    <xf numFmtId="4" fontId="4" fillId="2" borderId="17" xfId="0" applyNumberFormat="1" applyFont="1" applyFill="1" applyBorder="1" applyAlignment="1">
      <alignment horizontal="right"/>
    </xf>
    <xf numFmtId="0" fontId="3" fillId="2" borderId="18" xfId="0" applyFont="1" applyFill="1" applyBorder="1"/>
    <xf numFmtId="0" fontId="15" fillId="0" borderId="65" xfId="0" applyFont="1" applyBorder="1" applyAlignment="1">
      <alignment horizontal="center" vertical="center" wrapText="1"/>
    </xf>
    <xf numFmtId="0" fontId="15" fillId="0" borderId="19" xfId="0" applyFont="1" applyBorder="1" applyAlignment="1">
      <alignment horizontal="center" vertical="center" wrapText="1"/>
    </xf>
    <xf numFmtId="0" fontId="26" fillId="0" borderId="19" xfId="0" applyFont="1" applyBorder="1" applyAlignment="1">
      <alignment horizontal="center" vertical="center" wrapText="1"/>
    </xf>
    <xf numFmtId="0" fontId="26" fillId="3" borderId="19" xfId="0" applyFont="1" applyFill="1" applyBorder="1" applyAlignment="1">
      <alignment horizontal="center" vertical="center" wrapText="1"/>
    </xf>
    <xf numFmtId="3" fontId="26" fillId="3" borderId="19" xfId="0" applyNumberFormat="1" applyFont="1" applyFill="1" applyBorder="1" applyAlignment="1">
      <alignment horizontal="center" vertical="center"/>
    </xf>
    <xf numFmtId="0" fontId="26" fillId="3" borderId="19" xfId="0" applyFont="1" applyFill="1" applyBorder="1" applyAlignment="1">
      <alignment horizontal="center" vertical="center"/>
    </xf>
    <xf numFmtId="4" fontId="26" fillId="3" borderId="19" xfId="0" applyNumberFormat="1" applyFont="1" applyFill="1" applyBorder="1" applyAlignment="1">
      <alignment horizontal="center" vertical="center" wrapText="1"/>
    </xf>
    <xf numFmtId="0" fontId="26" fillId="0" borderId="19" xfId="0" applyFont="1" applyBorder="1" applyAlignment="1">
      <alignment horizontal="center" wrapText="1"/>
    </xf>
    <xf numFmtId="1" fontId="23" fillId="0" borderId="12" xfId="0" applyNumberFormat="1" applyFont="1" applyBorder="1" applyAlignment="1">
      <alignment horizontal="center" vertical="center"/>
    </xf>
    <xf numFmtId="14" fontId="2" fillId="0" borderId="12" xfId="0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 wrapText="1"/>
    </xf>
    <xf numFmtId="0" fontId="2" fillId="3" borderId="12" xfId="0" applyFont="1" applyFill="1" applyBorder="1" applyAlignment="1">
      <alignment horizontal="center" vertical="center" wrapText="1"/>
    </xf>
    <xf numFmtId="42" fontId="2" fillId="0" borderId="12" xfId="1" applyFont="1" applyFill="1" applyBorder="1" applyAlignment="1">
      <alignment horizontal="right" vertical="center" wrapText="1"/>
    </xf>
    <xf numFmtId="4" fontId="2" fillId="3" borderId="12" xfId="0" applyNumberFormat="1" applyFont="1" applyFill="1" applyBorder="1" applyAlignment="1">
      <alignment horizontal="right" vertical="center"/>
    </xf>
    <xf numFmtId="42" fontId="11" fillId="2" borderId="12" xfId="0" applyNumberFormat="1" applyFont="1" applyFill="1" applyBorder="1" applyAlignment="1">
      <alignment horizontal="center"/>
    </xf>
    <xf numFmtId="2" fontId="11" fillId="2" borderId="12" xfId="0" applyNumberFormat="1" applyFont="1" applyFill="1" applyBorder="1"/>
    <xf numFmtId="0" fontId="26" fillId="0" borderId="0" xfId="0" applyFont="1" applyAlignment="1">
      <alignment horizontal="left"/>
    </xf>
    <xf numFmtId="14" fontId="0" fillId="0" borderId="0" xfId="0" applyNumberFormat="1"/>
    <xf numFmtId="0" fontId="19" fillId="0" borderId="0" xfId="0" applyFont="1"/>
    <xf numFmtId="0" fontId="39" fillId="0" borderId="0" xfId="0" applyFont="1"/>
    <xf numFmtId="0" fontId="18" fillId="0" borderId="0" xfId="0" applyFont="1" applyAlignment="1">
      <alignment horizontal="center"/>
    </xf>
    <xf numFmtId="0" fontId="7" fillId="0" borderId="0" xfId="0" applyFont="1" applyFill="1" applyBorder="1" applyAlignment="1">
      <alignment horizontal="center"/>
    </xf>
    <xf numFmtId="42" fontId="23" fillId="0" borderId="0" xfId="1" applyFont="1" applyFill="1" applyBorder="1" applyAlignment="1">
      <alignment horizontal="right"/>
    </xf>
    <xf numFmtId="0" fontId="24" fillId="0" borderId="0" xfId="0" applyFont="1" applyFill="1" applyBorder="1"/>
    <xf numFmtId="4" fontId="23" fillId="0" borderId="0" xfId="0" applyNumberFormat="1" applyFont="1" applyFill="1" applyBorder="1" applyAlignment="1">
      <alignment horizontal="right"/>
    </xf>
    <xf numFmtId="0" fontId="7" fillId="0" borderId="0" xfId="0" applyFont="1" applyFill="1" applyBorder="1"/>
    <xf numFmtId="6" fontId="11" fillId="0" borderId="0" xfId="0" applyNumberFormat="1" applyFont="1" applyFill="1" applyBorder="1" applyAlignment="1">
      <alignment horizontal="center"/>
    </xf>
    <xf numFmtId="0" fontId="19" fillId="0" borderId="0" xfId="0" applyFont="1" applyFill="1" applyBorder="1"/>
    <xf numFmtId="2" fontId="11" fillId="0" borderId="0" xfId="0" applyNumberFormat="1" applyFont="1" applyFill="1" applyBorder="1" applyAlignment="1">
      <alignment horizontal="right"/>
    </xf>
    <xf numFmtId="6" fontId="23" fillId="0" borderId="0" xfId="0" applyNumberFormat="1" applyFont="1" applyFill="1" applyBorder="1" applyAlignment="1">
      <alignment horizontal="center"/>
    </xf>
    <xf numFmtId="0" fontId="36" fillId="0" borderId="0" xfId="0" applyFont="1" applyFill="1" applyBorder="1"/>
    <xf numFmtId="2" fontId="23" fillId="0" borderId="0" xfId="0" applyNumberFormat="1" applyFont="1" applyFill="1" applyBorder="1" applyAlignment="1">
      <alignment horizontal="right"/>
    </xf>
    <xf numFmtId="0" fontId="7" fillId="0" borderId="12" xfId="0" applyFont="1" applyFill="1" applyBorder="1"/>
    <xf numFmtId="42" fontId="11" fillId="0" borderId="12" xfId="0" applyNumberFormat="1" applyFont="1" applyFill="1" applyBorder="1" applyAlignment="1">
      <alignment horizontal="center"/>
    </xf>
    <xf numFmtId="0" fontId="19" fillId="0" borderId="12" xfId="0" applyFont="1" applyFill="1" applyBorder="1"/>
    <xf numFmtId="2" fontId="11" fillId="0" borderId="12" xfId="0" applyNumberFormat="1" applyFont="1" applyFill="1" applyBorder="1" applyAlignment="1">
      <alignment horizontal="right"/>
    </xf>
    <xf numFmtId="2" fontId="11" fillId="0" borderId="12" xfId="0" applyNumberFormat="1" applyFont="1" applyFill="1" applyBorder="1"/>
    <xf numFmtId="0" fontId="38" fillId="2" borderId="43" xfId="0" applyFont="1" applyFill="1" applyBorder="1" applyAlignment="1">
      <alignment horizontal="center" vertical="center" wrapText="1"/>
    </xf>
    <xf numFmtId="0" fontId="38" fillId="2" borderId="49" xfId="0" applyFont="1" applyFill="1" applyBorder="1" applyAlignment="1">
      <alignment horizontal="center" vertical="center" wrapText="1"/>
    </xf>
    <xf numFmtId="0" fontId="38" fillId="2" borderId="56" xfId="0" applyFont="1" applyFill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14" fontId="2" fillId="7" borderId="12" xfId="0" applyNumberFormat="1" applyFont="1" applyFill="1" applyBorder="1" applyAlignment="1">
      <alignment horizontal="center" vertical="center" wrapText="1"/>
    </xf>
    <xf numFmtId="0" fontId="2" fillId="7" borderId="12" xfId="0" applyFont="1" applyFill="1" applyBorder="1" applyAlignment="1">
      <alignment horizontal="center" vertical="center" wrapText="1"/>
    </xf>
    <xf numFmtId="0" fontId="2" fillId="7" borderId="12" xfId="0" applyFont="1" applyFill="1" applyBorder="1" applyAlignment="1">
      <alignment vertical="center" wrapText="1"/>
    </xf>
    <xf numFmtId="6" fontId="2" fillId="7" borderId="12" xfId="0" applyNumberFormat="1" applyFont="1" applyFill="1" applyBorder="1" applyAlignment="1">
      <alignment vertical="center" wrapText="1"/>
    </xf>
    <xf numFmtId="4" fontId="2" fillId="7" borderId="12" xfId="0" applyNumberFormat="1" applyFont="1" applyFill="1" applyBorder="1" applyAlignment="1">
      <alignment horizontal="right" vertical="center" wrapText="1"/>
    </xf>
    <xf numFmtId="0" fontId="2" fillId="7" borderId="12" xfId="0" applyFont="1" applyFill="1" applyBorder="1" applyAlignment="1">
      <alignment horizontal="right" vertical="center" wrapText="1"/>
    </xf>
    <xf numFmtId="0" fontId="38" fillId="2" borderId="46" xfId="0" applyFont="1" applyFill="1" applyBorder="1" applyAlignment="1">
      <alignment horizontal="center" vertical="center" wrapText="1"/>
    </xf>
    <xf numFmtId="0" fontId="38" fillId="2" borderId="51" xfId="0" applyFont="1" applyFill="1" applyBorder="1" applyAlignment="1">
      <alignment horizontal="center" vertical="center" wrapText="1"/>
    </xf>
    <xf numFmtId="0" fontId="38" fillId="2" borderId="58" xfId="0" applyFont="1" applyFill="1" applyBorder="1" applyAlignment="1">
      <alignment horizontal="center" vertical="center" wrapText="1"/>
    </xf>
    <xf numFmtId="0" fontId="6" fillId="2" borderId="52" xfId="0" applyFont="1" applyFill="1" applyBorder="1" applyAlignment="1">
      <alignment vertical="top" wrapText="1"/>
    </xf>
    <xf numFmtId="0" fontId="6" fillId="2" borderId="53" xfId="0" applyFont="1" applyFill="1" applyBorder="1" applyAlignment="1">
      <alignment vertical="top" wrapText="1"/>
    </xf>
    <xf numFmtId="0" fontId="38" fillId="2" borderId="41" xfId="0" applyFont="1" applyFill="1" applyBorder="1" applyAlignment="1">
      <alignment horizontal="center" vertical="center" wrapText="1"/>
    </xf>
    <xf numFmtId="0" fontId="38" fillId="2" borderId="42" xfId="0" applyFont="1" applyFill="1" applyBorder="1" applyAlignment="1">
      <alignment horizontal="center" vertical="center" wrapText="1"/>
    </xf>
    <xf numFmtId="0" fontId="38" fillId="2" borderId="47" xfId="0" applyFont="1" applyFill="1" applyBorder="1" applyAlignment="1">
      <alignment horizontal="center" vertical="center" wrapText="1"/>
    </xf>
    <xf numFmtId="0" fontId="38" fillId="2" borderId="48" xfId="0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0" fillId="2" borderId="7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10" fillId="2" borderId="5" xfId="0" applyFont="1" applyFill="1" applyBorder="1"/>
    <xf numFmtId="0" fontId="10" fillId="2" borderId="6" xfId="0" applyFont="1" applyFill="1" applyBorder="1"/>
    <xf numFmtId="0" fontId="10" fillId="2" borderId="9" xfId="0" applyFont="1" applyFill="1" applyBorder="1"/>
    <xf numFmtId="0" fontId="10" fillId="2" borderId="10" xfId="0" applyFont="1" applyFill="1" applyBorder="1"/>
    <xf numFmtId="0" fontId="10" fillId="2" borderId="37" xfId="0" applyFont="1" applyFill="1" applyBorder="1"/>
    <xf numFmtId="0" fontId="10" fillId="2" borderId="23" xfId="0" applyFont="1" applyFill="1" applyBorder="1"/>
    <xf numFmtId="0" fontId="10" fillId="2" borderId="22" xfId="0" applyFont="1" applyFill="1" applyBorder="1"/>
    <xf numFmtId="0" fontId="10" fillId="2" borderId="11" xfId="0" applyFont="1" applyFill="1" applyBorder="1"/>
    <xf numFmtId="0" fontId="8" fillId="4" borderId="4" xfId="0" applyFont="1" applyFill="1" applyBorder="1" applyAlignment="1">
      <alignment horizontal="center" vertical="center" wrapText="1"/>
    </xf>
    <xf numFmtId="0" fontId="9" fillId="4" borderId="0" xfId="0" applyFont="1" applyFill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9" fillId="4" borderId="9" xfId="0" applyFont="1" applyFill="1" applyBorder="1" applyAlignment="1">
      <alignment horizontal="center" vertical="center" wrapText="1"/>
    </xf>
    <xf numFmtId="0" fontId="9" fillId="4" borderId="10" xfId="0" applyFont="1" applyFill="1" applyBorder="1" applyAlignment="1">
      <alignment horizontal="center" vertical="center" wrapText="1"/>
    </xf>
    <xf numFmtId="14" fontId="15" fillId="0" borderId="2" xfId="0" applyNumberFormat="1" applyFont="1" applyBorder="1" applyAlignment="1">
      <alignment horizontal="center" vertical="center" wrapText="1"/>
    </xf>
    <xf numFmtId="14" fontId="15" fillId="0" borderId="3" xfId="0" applyNumberFormat="1" applyFont="1" applyBorder="1" applyAlignment="1">
      <alignment horizontal="center" vertical="center" wrapText="1"/>
    </xf>
    <xf numFmtId="0" fontId="10" fillId="2" borderId="16" xfId="0" applyFont="1" applyFill="1" applyBorder="1" applyAlignment="1">
      <alignment horizontal="left"/>
    </xf>
    <xf numFmtId="0" fontId="10" fillId="2" borderId="17" xfId="0" applyFont="1" applyFill="1" applyBorder="1" applyAlignment="1">
      <alignment horizontal="left"/>
    </xf>
    <xf numFmtId="0" fontId="26" fillId="0" borderId="0" xfId="0" applyFont="1" applyAlignment="1">
      <alignment horizontal="left"/>
    </xf>
    <xf numFmtId="0" fontId="38" fillId="2" borderId="54" xfId="0" applyFont="1" applyFill="1" applyBorder="1" applyAlignment="1">
      <alignment horizontal="center" vertical="center" wrapText="1"/>
    </xf>
    <xf numFmtId="0" fontId="38" fillId="2" borderId="55" xfId="0" applyFont="1" applyFill="1" applyBorder="1" applyAlignment="1">
      <alignment horizontal="center" vertical="center" wrapText="1"/>
    </xf>
    <xf numFmtId="0" fontId="0" fillId="0" borderId="60" xfId="0" applyBorder="1" applyAlignment="1">
      <alignment vertical="center" wrapText="1"/>
    </xf>
    <xf numFmtId="0" fontId="0" fillId="0" borderId="61" xfId="0" applyBorder="1" applyAlignment="1">
      <alignment vertical="center" wrapText="1"/>
    </xf>
    <xf numFmtId="0" fontId="0" fillId="0" borderId="63" xfId="0" applyBorder="1" applyAlignment="1">
      <alignment vertical="center" wrapText="1"/>
    </xf>
    <xf numFmtId="0" fontId="0" fillId="0" borderId="64" xfId="0" applyBorder="1" applyAlignment="1">
      <alignment vertical="center" wrapText="1"/>
    </xf>
    <xf numFmtId="0" fontId="38" fillId="2" borderId="44" xfId="0" applyFont="1" applyFill="1" applyBorder="1" applyAlignment="1">
      <alignment horizontal="center" vertical="center" wrapText="1"/>
    </xf>
    <xf numFmtId="0" fontId="38" fillId="2" borderId="50" xfId="0" applyFont="1" applyFill="1" applyBorder="1" applyAlignment="1">
      <alignment horizontal="center" vertical="center" wrapText="1"/>
    </xf>
    <xf numFmtId="0" fontId="38" fillId="2" borderId="57" xfId="0" applyFont="1" applyFill="1" applyBorder="1" applyAlignment="1">
      <alignment horizontal="center" vertical="center" wrapText="1"/>
    </xf>
    <xf numFmtId="0" fontId="38" fillId="2" borderId="45" xfId="0" applyFont="1" applyFill="1" applyBorder="1" applyAlignment="1">
      <alignment horizontal="center" vertical="center" wrapText="1"/>
    </xf>
    <xf numFmtId="0" fontId="38" fillId="2" borderId="59" xfId="0" applyFont="1" applyFill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1" fillId="2" borderId="16" xfId="0" applyFont="1" applyFill="1" applyBorder="1" applyAlignment="1">
      <alignment horizontal="center"/>
    </xf>
    <xf numFmtId="0" fontId="21" fillId="2" borderId="18" xfId="0" applyFont="1" applyFill="1" applyBorder="1" applyAlignment="1">
      <alignment horizontal="center"/>
    </xf>
    <xf numFmtId="42" fontId="5" fillId="0" borderId="12" xfId="0" applyNumberFormat="1" applyFont="1" applyBorder="1" applyAlignment="1">
      <alignment horizontal="center" vertical="center" wrapText="1"/>
    </xf>
    <xf numFmtId="164" fontId="20" fillId="0" borderId="12" xfId="0" applyNumberFormat="1" applyFont="1" applyBorder="1" applyAlignment="1">
      <alignment horizontal="center" vertical="center" wrapText="1"/>
    </xf>
    <xf numFmtId="165" fontId="20" fillId="0" borderId="12" xfId="0" applyNumberFormat="1" applyFont="1" applyBorder="1" applyAlignment="1">
      <alignment horizontal="right" vertical="center" wrapText="1"/>
    </xf>
    <xf numFmtId="4" fontId="20" fillId="0" borderId="12" xfId="0" applyNumberFormat="1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14" fontId="20" fillId="0" borderId="12" xfId="0" applyNumberFormat="1" applyFont="1" applyBorder="1" applyAlignment="1">
      <alignment horizontal="center" vertical="center" wrapText="1"/>
    </xf>
    <xf numFmtId="0" fontId="20" fillId="0" borderId="24" xfId="0" applyFont="1" applyBorder="1" applyAlignment="1">
      <alignment horizontal="left" vertical="center" wrapText="1"/>
    </xf>
    <xf numFmtId="0" fontId="20" fillId="0" borderId="33" xfId="0" applyFont="1" applyBorder="1" applyAlignment="1">
      <alignment horizontal="left" vertical="center" wrapText="1"/>
    </xf>
    <xf numFmtId="4" fontId="20" fillId="0" borderId="24" xfId="0" applyNumberFormat="1" applyFont="1" applyBorder="1" applyAlignment="1">
      <alignment horizontal="center" vertical="center" wrapText="1"/>
    </xf>
    <xf numFmtId="4" fontId="20" fillId="0" borderId="33" xfId="0" applyNumberFormat="1" applyFont="1" applyBorder="1" applyAlignment="1">
      <alignment horizontal="center" vertical="center" wrapText="1"/>
    </xf>
    <xf numFmtId="0" fontId="20" fillId="0" borderId="12" xfId="0" applyFont="1" applyBorder="1" applyAlignment="1">
      <alignment horizontal="left" vertical="center" wrapText="1"/>
    </xf>
    <xf numFmtId="42" fontId="5" fillId="0" borderId="24" xfId="0" applyNumberFormat="1" applyFont="1" applyBorder="1" applyAlignment="1">
      <alignment horizontal="left" vertical="center" wrapText="1"/>
    </xf>
    <xf numFmtId="42" fontId="5" fillId="0" borderId="33" xfId="0" applyNumberFormat="1" applyFont="1" applyBorder="1" applyAlignment="1">
      <alignment horizontal="left" vertical="center" wrapText="1"/>
    </xf>
    <xf numFmtId="0" fontId="15" fillId="0" borderId="0" xfId="0" applyFont="1" applyAlignment="1">
      <alignment vertical="center" wrapText="1"/>
    </xf>
    <xf numFmtId="0" fontId="15" fillId="3" borderId="21" xfId="0" applyFont="1" applyFill="1" applyBorder="1" applyAlignment="1">
      <alignment vertical="center" wrapText="1"/>
    </xf>
    <xf numFmtId="0" fontId="15" fillId="3" borderId="22" xfId="0" applyFont="1" applyFill="1" applyBorder="1" applyAlignment="1">
      <alignment vertical="center" wrapText="1"/>
    </xf>
    <xf numFmtId="0" fontId="15" fillId="3" borderId="24" xfId="0" applyFont="1" applyFill="1" applyBorder="1" applyAlignment="1">
      <alignment horizontal="center" vertical="center" wrapText="1"/>
    </xf>
    <xf numFmtId="0" fontId="15" fillId="3" borderId="26" xfId="0" applyFont="1" applyFill="1" applyBorder="1" applyAlignment="1">
      <alignment horizontal="center" vertical="center" wrapText="1"/>
    </xf>
    <xf numFmtId="0" fontId="15" fillId="3" borderId="33" xfId="0" applyFont="1" applyFill="1" applyBorder="1" applyAlignment="1">
      <alignment horizontal="center" vertical="center" wrapText="1"/>
    </xf>
    <xf numFmtId="0" fontId="15" fillId="3" borderId="35" xfId="0" applyFont="1" applyFill="1" applyBorder="1" applyAlignment="1">
      <alignment horizontal="center" vertical="center" wrapText="1"/>
    </xf>
    <xf numFmtId="0" fontId="15" fillId="3" borderId="25" xfId="0" applyFont="1" applyFill="1" applyBorder="1" applyAlignment="1">
      <alignment horizontal="center" vertical="center" wrapText="1"/>
    </xf>
    <xf numFmtId="0" fontId="15" fillId="3" borderId="8" xfId="0" applyFont="1" applyFill="1" applyBorder="1" applyAlignment="1">
      <alignment horizontal="center" vertical="center" wrapText="1"/>
    </xf>
    <xf numFmtId="0" fontId="15" fillId="3" borderId="27" xfId="0" applyFont="1" applyFill="1" applyBorder="1" applyAlignment="1">
      <alignment vertical="top" wrapText="1"/>
    </xf>
    <xf numFmtId="0" fontId="15" fillId="3" borderId="11" xfId="0" applyFont="1" applyFill="1" applyBorder="1" applyAlignment="1">
      <alignment vertical="top" wrapText="1"/>
    </xf>
  </cellXfs>
  <cellStyles count="2">
    <cellStyle name="Moneda [0]" xfId="1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6</xdr:row>
      <xdr:rowOff>35719</xdr:rowOff>
    </xdr:from>
    <xdr:to>
      <xdr:col>2</xdr:col>
      <xdr:colOff>1262062</xdr:colOff>
      <xdr:row>10</xdr:row>
      <xdr:rowOff>47625</xdr:rowOff>
    </xdr:to>
    <xdr:pic>
      <xdr:nvPicPr>
        <xdr:cNvPr id="6" name="Picture 5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26219"/>
          <a:ext cx="3214687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75"/>
  <sheetViews>
    <sheetView tabSelected="1" zoomScale="70" zoomScaleNormal="70" zoomScaleSheetLayoutView="100" zoomScalePageLayoutView="50" workbookViewId="0">
      <selection activeCell="A62" sqref="A62:XFD62"/>
    </sheetView>
  </sheetViews>
  <sheetFormatPr baseColWidth="10" defaultRowHeight="14.4"/>
  <cols>
    <col min="1" max="1" width="13.88671875" customWidth="1"/>
    <col min="2" max="2" width="16.88671875" customWidth="1"/>
    <col min="3" max="3" width="44.44140625" customWidth="1"/>
    <col min="4" max="4" width="45" customWidth="1"/>
    <col min="5" max="5" width="43.6640625" customWidth="1"/>
    <col min="6" max="6" width="30.33203125" customWidth="1"/>
    <col min="7" max="7" width="23" customWidth="1"/>
    <col min="8" max="8" width="23.6640625" customWidth="1"/>
    <col min="9" max="9" width="37.33203125" customWidth="1"/>
    <col min="10" max="10" width="18.44140625" customWidth="1"/>
    <col min="11" max="11" width="20.6640625" customWidth="1"/>
    <col min="12" max="12" width="29.88671875" customWidth="1"/>
    <col min="13" max="13" width="20" customWidth="1"/>
  </cols>
  <sheetData>
    <row r="1" spans="1:14" ht="4.5" customHeight="1" thickBot="1"/>
    <row r="2" spans="1:14" ht="3" hidden="1" customHeight="1" thickBot="1"/>
    <row r="3" spans="1:14" ht="15" hidden="1" thickBot="1"/>
    <row r="4" spans="1:14" ht="15" hidden="1" thickBot="1"/>
    <row r="5" spans="1:14" ht="15" hidden="1" thickBot="1"/>
    <row r="6" spans="1:14" ht="10.5" customHeight="1">
      <c r="A6" s="183" t="s">
        <v>47</v>
      </c>
      <c r="B6" s="184"/>
      <c r="C6" s="184"/>
      <c r="D6" s="184"/>
      <c r="E6" s="184"/>
      <c r="F6" s="184"/>
      <c r="G6" s="184"/>
      <c r="H6" s="184"/>
      <c r="I6" s="184"/>
      <c r="J6" s="184"/>
      <c r="K6" s="184"/>
      <c r="L6" s="184"/>
      <c r="M6" s="184"/>
      <c r="N6" s="61"/>
    </row>
    <row r="7" spans="1:14" ht="10.5" customHeight="1" thickBot="1">
      <c r="A7" s="185"/>
      <c r="B7" s="186"/>
      <c r="C7" s="186"/>
      <c r="D7" s="186"/>
      <c r="E7" s="186"/>
      <c r="F7" s="186"/>
      <c r="G7" s="186"/>
      <c r="H7" s="186"/>
      <c r="I7" s="186"/>
      <c r="J7" s="186"/>
      <c r="K7" s="186"/>
      <c r="L7" s="186"/>
      <c r="M7" s="186"/>
      <c r="N7" s="62"/>
    </row>
    <row r="8" spans="1:14">
      <c r="A8" s="195" t="s">
        <v>183</v>
      </c>
      <c r="B8" s="196"/>
      <c r="C8" s="196"/>
      <c r="D8" s="196"/>
      <c r="E8" s="196"/>
      <c r="F8" s="196"/>
      <c r="G8" s="196"/>
      <c r="H8" s="196"/>
      <c r="I8" s="196"/>
      <c r="J8" s="196"/>
      <c r="K8" s="196"/>
      <c r="L8" s="196"/>
      <c r="M8" s="196"/>
      <c r="N8" s="63"/>
    </row>
    <row r="9" spans="1:14">
      <c r="A9" s="197"/>
      <c r="B9" s="196"/>
      <c r="C9" s="196"/>
      <c r="D9" s="196"/>
      <c r="E9" s="196"/>
      <c r="F9" s="196"/>
      <c r="G9" s="196"/>
      <c r="H9" s="196"/>
      <c r="I9" s="196"/>
      <c r="J9" s="196"/>
      <c r="K9" s="196"/>
      <c r="L9" s="196"/>
      <c r="M9" s="196"/>
      <c r="N9" s="63"/>
    </row>
    <row r="10" spans="1:14">
      <c r="A10" s="197"/>
      <c r="B10" s="196"/>
      <c r="C10" s="196"/>
      <c r="D10" s="196"/>
      <c r="E10" s="196"/>
      <c r="F10" s="196"/>
      <c r="G10" s="196"/>
      <c r="H10" s="196"/>
      <c r="I10" s="196"/>
      <c r="J10" s="196"/>
      <c r="K10" s="196"/>
      <c r="L10" s="196"/>
      <c r="M10" s="196"/>
      <c r="N10" s="63"/>
    </row>
    <row r="11" spans="1:14" ht="6" customHeight="1" thickBot="1">
      <c r="A11" s="198"/>
      <c r="B11" s="199"/>
      <c r="C11" s="199"/>
      <c r="D11" s="199"/>
      <c r="E11" s="199"/>
      <c r="F11" s="199"/>
      <c r="G11" s="199"/>
      <c r="H11" s="199"/>
      <c r="I11" s="199"/>
      <c r="J11" s="199"/>
      <c r="K11" s="199"/>
      <c r="L11" s="199"/>
      <c r="M11" s="199"/>
      <c r="N11" s="64"/>
    </row>
    <row r="12" spans="1:14" ht="6" customHeight="1">
      <c r="A12" s="60"/>
      <c r="B12" s="59"/>
      <c r="C12" s="59"/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63"/>
    </row>
    <row r="13" spans="1:14" ht="6" customHeight="1" thickBot="1">
      <c r="A13" s="52"/>
      <c r="B13" s="53"/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65"/>
    </row>
    <row r="14" spans="1:14">
      <c r="A14" s="187" t="s">
        <v>12</v>
      </c>
      <c r="B14" s="188"/>
      <c r="C14" s="188"/>
      <c r="D14" s="188"/>
      <c r="E14" s="188"/>
      <c r="F14" s="188"/>
      <c r="G14" s="188"/>
      <c r="H14" s="188"/>
      <c r="I14" s="188"/>
      <c r="J14" s="188"/>
      <c r="K14" s="188"/>
      <c r="L14" s="188"/>
      <c r="M14" s="188"/>
      <c r="N14" s="180"/>
    </row>
    <row r="15" spans="1:14" ht="15" thickBot="1">
      <c r="A15" s="189"/>
      <c r="B15" s="190"/>
      <c r="C15" s="190"/>
      <c r="D15" s="190"/>
      <c r="E15" s="190"/>
      <c r="F15" s="190"/>
      <c r="G15" s="190"/>
      <c r="H15" s="190"/>
      <c r="I15" s="190"/>
      <c r="J15" s="190"/>
      <c r="K15" s="190"/>
      <c r="L15" s="190"/>
      <c r="M15" s="190"/>
      <c r="N15" s="181"/>
    </row>
    <row r="16" spans="1:14">
      <c r="A16" s="161" t="s">
        <v>0</v>
      </c>
      <c r="B16" s="161" t="s">
        <v>1</v>
      </c>
      <c r="C16" s="200" t="s">
        <v>2</v>
      </c>
      <c r="D16" s="161" t="s">
        <v>3</v>
      </c>
      <c r="E16" s="161" t="s">
        <v>4</v>
      </c>
      <c r="F16" s="161" t="s">
        <v>5</v>
      </c>
      <c r="G16" s="161" t="s">
        <v>6</v>
      </c>
      <c r="H16" s="161" t="s">
        <v>7</v>
      </c>
      <c r="I16" s="161" t="s">
        <v>8</v>
      </c>
      <c r="J16" s="161" t="s">
        <v>11</v>
      </c>
      <c r="K16" s="182" t="s">
        <v>19</v>
      </c>
      <c r="L16" s="161" t="s">
        <v>9</v>
      </c>
      <c r="M16" s="161" t="s">
        <v>10</v>
      </c>
      <c r="N16" s="182" t="s">
        <v>18</v>
      </c>
    </row>
    <row r="17" spans="1:14">
      <c r="A17" s="161"/>
      <c r="B17" s="161"/>
      <c r="C17" s="200"/>
      <c r="D17" s="161"/>
      <c r="E17" s="161"/>
      <c r="F17" s="162"/>
      <c r="G17" s="162"/>
      <c r="H17" s="162"/>
      <c r="I17" s="162"/>
      <c r="J17" s="162"/>
      <c r="K17" s="161"/>
      <c r="L17" s="162"/>
      <c r="M17" s="162"/>
      <c r="N17" s="161"/>
    </row>
    <row r="18" spans="1:14" ht="9" customHeight="1" thickBot="1">
      <c r="A18" s="179"/>
      <c r="B18" s="179"/>
      <c r="C18" s="201"/>
      <c r="D18" s="179"/>
      <c r="E18" s="179"/>
      <c r="F18" s="163"/>
      <c r="G18" s="163"/>
      <c r="H18" s="163"/>
      <c r="I18" s="163"/>
      <c r="J18" s="163"/>
      <c r="K18" s="179"/>
      <c r="L18" s="163"/>
      <c r="M18" s="163"/>
      <c r="N18" s="179"/>
    </row>
    <row r="19" spans="1:14" s="1" customFormat="1" ht="33.75" customHeight="1">
      <c r="A19" s="70">
        <v>14765</v>
      </c>
      <c r="B19" s="57" t="s">
        <v>60</v>
      </c>
      <c r="C19" s="3" t="s">
        <v>172</v>
      </c>
      <c r="D19" s="3" t="s">
        <v>61</v>
      </c>
      <c r="E19" s="3" t="s">
        <v>62</v>
      </c>
      <c r="F19" s="6" t="s">
        <v>63</v>
      </c>
      <c r="G19" s="6" t="s">
        <v>64</v>
      </c>
      <c r="H19" s="13">
        <v>4635832</v>
      </c>
      <c r="I19" s="6" t="s">
        <v>65</v>
      </c>
      <c r="J19" s="7">
        <v>1276.8800000000001</v>
      </c>
      <c r="K19" s="7">
        <v>4566.53</v>
      </c>
      <c r="L19" s="2" t="s">
        <v>173</v>
      </c>
      <c r="M19" s="5" t="s">
        <v>67</v>
      </c>
      <c r="N19" s="51">
        <v>6.26</v>
      </c>
    </row>
    <row r="20" spans="1:14" s="1" customFormat="1" ht="30">
      <c r="A20" s="70">
        <v>14766</v>
      </c>
      <c r="B20" s="57" t="s">
        <v>68</v>
      </c>
      <c r="C20" s="3" t="s">
        <v>171</v>
      </c>
      <c r="D20" s="3" t="s">
        <v>70</v>
      </c>
      <c r="E20" s="3" t="s">
        <v>71</v>
      </c>
      <c r="F20" s="6" t="s">
        <v>72</v>
      </c>
      <c r="G20" s="6" t="s">
        <v>64</v>
      </c>
      <c r="H20" s="13">
        <v>3732093</v>
      </c>
      <c r="I20" s="6" t="s">
        <v>168</v>
      </c>
      <c r="J20" s="7">
        <v>0</v>
      </c>
      <c r="K20" s="7">
        <v>5110</v>
      </c>
      <c r="L20" s="2" t="s">
        <v>66</v>
      </c>
      <c r="M20" s="5" t="s">
        <v>73</v>
      </c>
      <c r="N20" s="51">
        <v>7.6</v>
      </c>
    </row>
    <row r="21" spans="1:14" s="1" customFormat="1" ht="30">
      <c r="A21" s="70">
        <v>14767</v>
      </c>
      <c r="B21" s="57" t="s">
        <v>69</v>
      </c>
      <c r="C21" s="3" t="s">
        <v>74</v>
      </c>
      <c r="D21" s="3" t="s">
        <v>75</v>
      </c>
      <c r="E21" s="3" t="s">
        <v>76</v>
      </c>
      <c r="F21" s="6" t="s">
        <v>63</v>
      </c>
      <c r="G21" s="6" t="s">
        <v>77</v>
      </c>
      <c r="H21" s="13">
        <v>54669</v>
      </c>
      <c r="I21" s="6" t="s">
        <v>168</v>
      </c>
      <c r="J21" s="7">
        <v>2.29</v>
      </c>
      <c r="K21" s="7">
        <v>366</v>
      </c>
      <c r="L21" s="2" t="s">
        <v>66</v>
      </c>
      <c r="M21" s="5" t="s">
        <v>78</v>
      </c>
      <c r="N21" s="51">
        <v>7.3</v>
      </c>
    </row>
    <row r="22" spans="1:14" s="1" customFormat="1" ht="30">
      <c r="A22" s="70">
        <v>14768</v>
      </c>
      <c r="B22" s="57" t="s">
        <v>79</v>
      </c>
      <c r="C22" s="3" t="s">
        <v>80</v>
      </c>
      <c r="D22" s="3" t="s">
        <v>81</v>
      </c>
      <c r="E22" s="3" t="s">
        <v>82</v>
      </c>
      <c r="F22" s="6" t="s">
        <v>83</v>
      </c>
      <c r="G22" s="6" t="s">
        <v>84</v>
      </c>
      <c r="H22" s="13">
        <v>608481</v>
      </c>
      <c r="I22" s="6" t="s">
        <v>169</v>
      </c>
      <c r="J22" s="7">
        <v>126.62</v>
      </c>
      <c r="K22" s="67">
        <v>91436.12</v>
      </c>
      <c r="L22" s="2" t="s">
        <v>66</v>
      </c>
      <c r="M22" s="5" t="s">
        <v>67</v>
      </c>
      <c r="N22" s="51" t="s">
        <v>170</v>
      </c>
    </row>
    <row r="23" spans="1:14" s="1" customFormat="1" ht="21">
      <c r="A23" s="70">
        <v>14769</v>
      </c>
      <c r="B23" s="57" t="s">
        <v>86</v>
      </c>
      <c r="C23" s="3" t="s">
        <v>87</v>
      </c>
      <c r="D23" s="3" t="s">
        <v>88</v>
      </c>
      <c r="E23" s="3" t="s">
        <v>89</v>
      </c>
      <c r="F23" s="6" t="s">
        <v>63</v>
      </c>
      <c r="G23" s="6" t="s">
        <v>64</v>
      </c>
      <c r="H23" s="13">
        <v>494975</v>
      </c>
      <c r="I23" s="6" t="s">
        <v>90</v>
      </c>
      <c r="J23" s="7">
        <v>0</v>
      </c>
      <c r="K23" s="7">
        <v>198</v>
      </c>
      <c r="L23" s="2" t="s">
        <v>66</v>
      </c>
      <c r="M23" s="5" t="s">
        <v>78</v>
      </c>
      <c r="N23" s="84">
        <v>4.7699999999999996</v>
      </c>
    </row>
    <row r="24" spans="1:14" s="1" customFormat="1" ht="21">
      <c r="A24" s="70">
        <v>14770</v>
      </c>
      <c r="B24" s="57" t="s">
        <v>86</v>
      </c>
      <c r="C24" s="3" t="s">
        <v>91</v>
      </c>
      <c r="D24" s="3" t="s">
        <v>92</v>
      </c>
      <c r="E24" s="3" t="s">
        <v>93</v>
      </c>
      <c r="F24" s="6" t="s">
        <v>63</v>
      </c>
      <c r="G24" s="6" t="s">
        <v>64</v>
      </c>
      <c r="H24" s="13">
        <v>710476</v>
      </c>
      <c r="I24" s="6" t="s">
        <v>85</v>
      </c>
      <c r="J24" s="7">
        <v>57.11</v>
      </c>
      <c r="K24" s="7">
        <v>197.02</v>
      </c>
      <c r="L24" s="2" t="s">
        <v>66</v>
      </c>
      <c r="M24" s="5" t="s">
        <v>67</v>
      </c>
      <c r="N24" s="84">
        <v>6.38</v>
      </c>
    </row>
    <row r="25" spans="1:14" s="1" customFormat="1" ht="30">
      <c r="A25" s="70">
        <v>14771</v>
      </c>
      <c r="B25" s="57" t="s">
        <v>94</v>
      </c>
      <c r="C25" s="3" t="s">
        <v>95</v>
      </c>
      <c r="D25" s="3" t="s">
        <v>96</v>
      </c>
      <c r="E25" s="3" t="s">
        <v>97</v>
      </c>
      <c r="F25" s="6" t="s">
        <v>63</v>
      </c>
      <c r="G25" s="6" t="s">
        <v>64</v>
      </c>
      <c r="H25" s="13">
        <v>38527</v>
      </c>
      <c r="I25" s="6" t="s">
        <v>168</v>
      </c>
      <c r="J25" s="7">
        <v>0</v>
      </c>
      <c r="K25" s="7">
        <v>336.45</v>
      </c>
      <c r="L25" s="2" t="s">
        <v>66</v>
      </c>
      <c r="M25" s="5" t="s">
        <v>78</v>
      </c>
      <c r="N25" s="84">
        <v>7.6</v>
      </c>
    </row>
    <row r="26" spans="1:14" s="1" customFormat="1" ht="30">
      <c r="A26" s="70">
        <v>14772</v>
      </c>
      <c r="B26" s="57" t="s">
        <v>144</v>
      </c>
      <c r="C26" s="3" t="s">
        <v>145</v>
      </c>
      <c r="D26" s="3" t="s">
        <v>146</v>
      </c>
      <c r="E26" s="3" t="s">
        <v>147</v>
      </c>
      <c r="F26" s="6" t="s">
        <v>148</v>
      </c>
      <c r="G26" s="6" t="s">
        <v>149</v>
      </c>
      <c r="H26" s="13">
        <v>333725</v>
      </c>
      <c r="I26" s="6" t="s">
        <v>85</v>
      </c>
      <c r="J26" s="7">
        <v>167.44</v>
      </c>
      <c r="K26" s="7">
        <v>1204</v>
      </c>
      <c r="L26" s="2" t="s">
        <v>66</v>
      </c>
      <c r="M26" s="5" t="s">
        <v>114</v>
      </c>
      <c r="N26" s="51">
        <v>7.04</v>
      </c>
    </row>
    <row r="27" spans="1:14" s="79" customFormat="1" ht="24" customHeight="1">
      <c r="A27" s="76"/>
      <c r="B27" s="77"/>
      <c r="C27" s="27"/>
      <c r="D27" s="27"/>
      <c r="E27" s="27"/>
      <c r="F27" s="78"/>
      <c r="G27" s="15" t="s">
        <v>14</v>
      </c>
      <c r="H27" s="54">
        <f>SUM(H19:H26)</f>
        <v>10608778</v>
      </c>
      <c r="I27" s="55"/>
      <c r="J27" s="56">
        <f>SUM(J19:J26)</f>
        <v>1630.34</v>
      </c>
      <c r="K27" s="56">
        <f>SUM(K19:K26)</f>
        <v>103414.12</v>
      </c>
      <c r="L27" s="33"/>
      <c r="M27" s="80"/>
      <c r="N27" s="81"/>
    </row>
    <row r="28" spans="1:14">
      <c r="A28" s="191" t="s">
        <v>13</v>
      </c>
      <c r="B28" s="192"/>
      <c r="C28" s="192"/>
      <c r="D28" s="192"/>
      <c r="E28" s="192"/>
      <c r="F28" s="192"/>
      <c r="G28" s="192"/>
      <c r="H28" s="192"/>
      <c r="I28" s="192"/>
      <c r="J28" s="192"/>
      <c r="K28" s="192"/>
      <c r="L28" s="192"/>
      <c r="M28" s="193"/>
    </row>
    <row r="29" spans="1:14" ht="15" thickBot="1">
      <c r="A29" s="189"/>
      <c r="B29" s="190"/>
      <c r="C29" s="190"/>
      <c r="D29" s="190"/>
      <c r="E29" s="190"/>
      <c r="F29" s="190"/>
      <c r="G29" s="190"/>
      <c r="H29" s="190"/>
      <c r="I29" s="190"/>
      <c r="J29" s="190"/>
      <c r="K29" s="190"/>
      <c r="L29" s="190"/>
      <c r="M29" s="194"/>
    </row>
    <row r="30" spans="1:14">
      <c r="A30" s="161" t="s">
        <v>0</v>
      </c>
      <c r="B30" s="216" t="s">
        <v>1</v>
      </c>
      <c r="C30" s="161" t="s">
        <v>2</v>
      </c>
      <c r="D30" s="161" t="s">
        <v>3</v>
      </c>
      <c r="E30" s="161" t="s">
        <v>4</v>
      </c>
      <c r="F30" s="161" t="s">
        <v>5</v>
      </c>
      <c r="G30" s="161" t="s">
        <v>6</v>
      </c>
      <c r="H30" s="161" t="s">
        <v>7</v>
      </c>
      <c r="I30" s="161" t="s">
        <v>8</v>
      </c>
      <c r="J30" s="161" t="s">
        <v>11</v>
      </c>
      <c r="K30" s="182" t="s">
        <v>20</v>
      </c>
      <c r="L30" s="161" t="s">
        <v>9</v>
      </c>
      <c r="M30" s="158" t="s">
        <v>10</v>
      </c>
    </row>
    <row r="31" spans="1:14">
      <c r="A31" s="161"/>
      <c r="B31" s="216"/>
      <c r="C31" s="161"/>
      <c r="D31" s="161"/>
      <c r="E31" s="161"/>
      <c r="F31" s="162"/>
      <c r="G31" s="162"/>
      <c r="H31" s="162"/>
      <c r="I31" s="162"/>
      <c r="J31" s="162"/>
      <c r="K31" s="161"/>
      <c r="L31" s="162"/>
      <c r="M31" s="159"/>
    </row>
    <row r="32" spans="1:14" ht="6" customHeight="1" thickBot="1">
      <c r="A32" s="179"/>
      <c r="B32" s="217"/>
      <c r="C32" s="179"/>
      <c r="D32" s="179"/>
      <c r="E32" s="179"/>
      <c r="F32" s="163"/>
      <c r="G32" s="163"/>
      <c r="H32" s="163"/>
      <c r="I32" s="163"/>
      <c r="J32" s="163"/>
      <c r="K32" s="179"/>
      <c r="L32" s="163"/>
      <c r="M32" s="160"/>
    </row>
    <row r="33" spans="1:14" s="1" customFormat="1" ht="45">
      <c r="A33" s="70">
        <v>45</v>
      </c>
      <c r="B33" s="10" t="s">
        <v>104</v>
      </c>
      <c r="C33" s="3" t="s">
        <v>177</v>
      </c>
      <c r="D33" s="3" t="s">
        <v>105</v>
      </c>
      <c r="E33" s="3" t="s">
        <v>106</v>
      </c>
      <c r="F33" s="5" t="s">
        <v>63</v>
      </c>
      <c r="G33" s="6" t="s">
        <v>64</v>
      </c>
      <c r="H33" s="14">
        <v>12736</v>
      </c>
      <c r="I33" s="6" t="s">
        <v>178</v>
      </c>
      <c r="J33" s="7">
        <v>9.75</v>
      </c>
      <c r="K33" s="7">
        <v>230.65</v>
      </c>
      <c r="L33" s="2" t="s">
        <v>66</v>
      </c>
      <c r="M33" s="5" t="s">
        <v>107</v>
      </c>
      <c r="N33"/>
    </row>
    <row r="34" spans="1:14" s="1" customFormat="1" ht="30">
      <c r="A34" s="70">
        <v>46</v>
      </c>
      <c r="B34" s="10" t="s">
        <v>108</v>
      </c>
      <c r="C34" s="3" t="s">
        <v>109</v>
      </c>
      <c r="D34" s="3" t="s">
        <v>110</v>
      </c>
      <c r="E34" s="4" t="s">
        <v>111</v>
      </c>
      <c r="F34" s="5" t="s">
        <v>63</v>
      </c>
      <c r="G34" s="11" t="s">
        <v>112</v>
      </c>
      <c r="H34" s="14">
        <v>1521013</v>
      </c>
      <c r="I34" s="72" t="s">
        <v>113</v>
      </c>
      <c r="J34" s="7">
        <v>170.83</v>
      </c>
      <c r="K34" s="8">
        <v>31770.45</v>
      </c>
      <c r="L34" s="2" t="s">
        <v>66</v>
      </c>
      <c r="M34" s="5" t="s">
        <v>114</v>
      </c>
      <c r="N34"/>
    </row>
    <row r="35" spans="1:14" s="1" customFormat="1" ht="30" customHeight="1">
      <c r="A35" s="70">
        <v>47</v>
      </c>
      <c r="B35" s="10" t="s">
        <v>60</v>
      </c>
      <c r="C35" s="3" t="s">
        <v>115</v>
      </c>
      <c r="D35" s="71" t="s">
        <v>116</v>
      </c>
      <c r="E35" s="3" t="s">
        <v>117</v>
      </c>
      <c r="F35" s="5" t="s">
        <v>118</v>
      </c>
      <c r="G35" s="11" t="s">
        <v>119</v>
      </c>
      <c r="H35" s="14">
        <v>201636</v>
      </c>
      <c r="I35" s="6" t="s">
        <v>113</v>
      </c>
      <c r="J35" s="7">
        <v>286.79000000000002</v>
      </c>
      <c r="K35" s="8">
        <v>31770.45</v>
      </c>
      <c r="L35" s="2" t="s">
        <v>66</v>
      </c>
      <c r="M35" s="5" t="s">
        <v>131</v>
      </c>
      <c r="N35"/>
    </row>
    <row r="36" spans="1:14" s="1" customFormat="1" ht="21">
      <c r="A36" s="70">
        <v>48</v>
      </c>
      <c r="B36" s="10" t="s">
        <v>120</v>
      </c>
      <c r="C36" s="3" t="s">
        <v>121</v>
      </c>
      <c r="D36" s="3" t="s">
        <v>176</v>
      </c>
      <c r="E36" s="3" t="s">
        <v>122</v>
      </c>
      <c r="F36" s="5" t="s">
        <v>63</v>
      </c>
      <c r="G36" s="11" t="s">
        <v>64</v>
      </c>
      <c r="H36" s="14">
        <v>417164</v>
      </c>
      <c r="I36" s="6" t="s">
        <v>102</v>
      </c>
      <c r="J36" s="7">
        <v>82.65</v>
      </c>
      <c r="K36" s="8">
        <v>329.29</v>
      </c>
      <c r="L36" s="2" t="s">
        <v>66</v>
      </c>
      <c r="M36" s="5" t="s">
        <v>67</v>
      </c>
      <c r="N36"/>
    </row>
    <row r="37" spans="1:14" s="1" customFormat="1" ht="30" customHeight="1">
      <c r="A37" s="70">
        <v>49</v>
      </c>
      <c r="B37" s="10" t="s">
        <v>123</v>
      </c>
      <c r="C37" s="3" t="s">
        <v>124</v>
      </c>
      <c r="D37" s="3" t="s">
        <v>125</v>
      </c>
      <c r="E37" s="3" t="s">
        <v>126</v>
      </c>
      <c r="F37" s="6" t="s">
        <v>63</v>
      </c>
      <c r="G37" s="11" t="s">
        <v>64</v>
      </c>
      <c r="H37" s="14">
        <v>325386</v>
      </c>
      <c r="I37" s="6" t="s">
        <v>102</v>
      </c>
      <c r="J37" s="7">
        <v>52.91</v>
      </c>
      <c r="K37" s="68">
        <v>432.5</v>
      </c>
      <c r="L37" s="2" t="s">
        <v>66</v>
      </c>
      <c r="M37" s="5" t="s">
        <v>73</v>
      </c>
      <c r="N37"/>
    </row>
    <row r="38" spans="1:14" s="1" customFormat="1" ht="30" customHeight="1">
      <c r="A38" s="70">
        <v>50</v>
      </c>
      <c r="B38" s="10" t="s">
        <v>68</v>
      </c>
      <c r="C38" s="3" t="s">
        <v>127</v>
      </c>
      <c r="D38" s="3" t="s">
        <v>128</v>
      </c>
      <c r="E38" s="3" t="s">
        <v>129</v>
      </c>
      <c r="F38" s="6" t="s">
        <v>63</v>
      </c>
      <c r="G38" s="11" t="s">
        <v>130</v>
      </c>
      <c r="H38" s="14">
        <v>9066</v>
      </c>
      <c r="I38" s="6" t="s">
        <v>113</v>
      </c>
      <c r="J38" s="7">
        <v>0</v>
      </c>
      <c r="K38" s="68">
        <v>1009</v>
      </c>
      <c r="L38" s="2" t="s">
        <v>66</v>
      </c>
      <c r="M38" s="5" t="s">
        <v>131</v>
      </c>
      <c r="N38"/>
    </row>
    <row r="39" spans="1:14" s="1" customFormat="1" ht="30" customHeight="1">
      <c r="A39" s="70">
        <v>51</v>
      </c>
      <c r="B39" s="10" t="s">
        <v>132</v>
      </c>
      <c r="C39" s="3" t="s">
        <v>133</v>
      </c>
      <c r="D39" s="3" t="s">
        <v>134</v>
      </c>
      <c r="E39" s="3" t="s">
        <v>175</v>
      </c>
      <c r="F39" s="6" t="s">
        <v>63</v>
      </c>
      <c r="G39" s="11" t="s">
        <v>64</v>
      </c>
      <c r="H39" s="14">
        <v>172905</v>
      </c>
      <c r="I39" s="6" t="s">
        <v>102</v>
      </c>
      <c r="J39" s="7">
        <v>34.630000000000003</v>
      </c>
      <c r="K39" s="68">
        <v>380</v>
      </c>
      <c r="L39" s="2" t="s">
        <v>66</v>
      </c>
      <c r="M39" s="5" t="s">
        <v>103</v>
      </c>
      <c r="N39"/>
    </row>
    <row r="40" spans="1:14" s="1" customFormat="1" ht="30" customHeight="1">
      <c r="A40" s="70">
        <v>52</v>
      </c>
      <c r="B40" s="10" t="s">
        <v>98</v>
      </c>
      <c r="C40" s="3" t="s">
        <v>99</v>
      </c>
      <c r="D40" s="3" t="s">
        <v>100</v>
      </c>
      <c r="E40" s="3" t="s">
        <v>101</v>
      </c>
      <c r="F40" s="6" t="s">
        <v>63</v>
      </c>
      <c r="G40" s="11" t="s">
        <v>64</v>
      </c>
      <c r="H40" s="14">
        <v>227730</v>
      </c>
      <c r="I40" s="6" t="s">
        <v>102</v>
      </c>
      <c r="J40" s="7">
        <v>45.28</v>
      </c>
      <c r="K40" s="68">
        <v>541.20000000000005</v>
      </c>
      <c r="L40" s="2" t="s">
        <v>66</v>
      </c>
      <c r="M40" s="5" t="s">
        <v>103</v>
      </c>
      <c r="N40"/>
    </row>
    <row r="41" spans="1:14" s="1" customFormat="1" ht="30" customHeight="1">
      <c r="A41" s="70">
        <v>53</v>
      </c>
      <c r="B41" s="10" t="s">
        <v>164</v>
      </c>
      <c r="C41" s="3" t="s">
        <v>174</v>
      </c>
      <c r="D41" s="3" t="s">
        <v>165</v>
      </c>
      <c r="E41" s="3" t="s">
        <v>166</v>
      </c>
      <c r="F41" s="6" t="s">
        <v>161</v>
      </c>
      <c r="G41" s="11" t="s">
        <v>64</v>
      </c>
      <c r="H41" s="14">
        <v>83420</v>
      </c>
      <c r="I41" s="6" t="s">
        <v>102</v>
      </c>
      <c r="J41" s="7">
        <v>40.770000000000003</v>
      </c>
      <c r="K41" s="7">
        <v>605.97</v>
      </c>
      <c r="L41" s="2" t="s">
        <v>66</v>
      </c>
      <c r="M41" s="5" t="s">
        <v>67</v>
      </c>
      <c r="N41"/>
    </row>
    <row r="42" spans="1:14" ht="24.6">
      <c r="A42" s="9"/>
      <c r="B42" s="9"/>
      <c r="C42" s="9"/>
      <c r="D42" s="9"/>
      <c r="E42" s="9"/>
      <c r="F42" s="9"/>
      <c r="G42" s="15" t="s">
        <v>14</v>
      </c>
      <c r="H42" s="54">
        <f>SUM(H33:H41)</f>
        <v>2971056</v>
      </c>
      <c r="I42" s="55"/>
      <c r="J42" s="56">
        <f>SUM(J33:J41)</f>
        <v>723.6099999999999</v>
      </c>
      <c r="K42" s="56">
        <f>SUM(K33:K41)</f>
        <v>67069.509999999995</v>
      </c>
      <c r="L42" s="9"/>
      <c r="M42" s="9"/>
    </row>
    <row r="43" spans="1:14" ht="25.2" thickBot="1">
      <c r="A43" s="9"/>
      <c r="B43" s="9"/>
      <c r="C43" s="9"/>
      <c r="D43" s="9"/>
      <c r="E43" s="9"/>
      <c r="F43" s="9"/>
      <c r="G43" s="139"/>
      <c r="H43" s="140"/>
      <c r="I43" s="141"/>
      <c r="J43" s="142"/>
      <c r="K43" s="142"/>
      <c r="L43" s="9"/>
      <c r="M43" s="9"/>
    </row>
    <row r="44" spans="1:14" ht="28.2">
      <c r="A44" s="86" t="s">
        <v>179</v>
      </c>
      <c r="B44" s="87"/>
      <c r="C44" s="87"/>
      <c r="D44" s="87"/>
      <c r="E44" s="87"/>
      <c r="F44" s="87"/>
      <c r="G44" s="87"/>
      <c r="H44" s="87"/>
      <c r="I44" s="87"/>
      <c r="J44" s="87"/>
      <c r="K44" s="87"/>
      <c r="L44" s="88"/>
      <c r="M44" s="85"/>
      <c r="N44" s="66"/>
    </row>
    <row r="45" spans="1:14" ht="26.4">
      <c r="A45" s="89" t="s">
        <v>53</v>
      </c>
      <c r="B45" s="90" t="s">
        <v>54</v>
      </c>
      <c r="C45" s="90" t="s">
        <v>2</v>
      </c>
      <c r="D45" s="90" t="s">
        <v>3</v>
      </c>
      <c r="E45" s="90" t="s">
        <v>4</v>
      </c>
      <c r="F45" s="90" t="s">
        <v>5</v>
      </c>
      <c r="G45" s="91" t="s">
        <v>6</v>
      </c>
      <c r="H45" s="91" t="s">
        <v>7</v>
      </c>
      <c r="I45" s="91" t="s">
        <v>55</v>
      </c>
      <c r="J45" s="91" t="s">
        <v>181</v>
      </c>
      <c r="K45" s="91" t="s">
        <v>57</v>
      </c>
      <c r="L45" s="92" t="s">
        <v>10</v>
      </c>
      <c r="M45" s="9"/>
    </row>
    <row r="46" spans="1:14" ht="15.6">
      <c r="A46" s="93"/>
      <c r="B46" s="94"/>
      <c r="C46" s="94"/>
      <c r="D46" s="94"/>
      <c r="E46" s="94"/>
      <c r="F46" s="94"/>
      <c r="G46" s="95"/>
      <c r="H46" s="95"/>
      <c r="I46" s="95"/>
      <c r="J46" s="95"/>
      <c r="K46" s="95"/>
      <c r="L46" s="94"/>
      <c r="M46" s="9"/>
    </row>
    <row r="47" spans="1:14" ht="52.5" customHeight="1">
      <c r="A47" s="96">
        <v>4</v>
      </c>
      <c r="B47" s="97" t="s">
        <v>150</v>
      </c>
      <c r="C47" s="98" t="s">
        <v>151</v>
      </c>
      <c r="D47" s="99" t="s">
        <v>152</v>
      </c>
      <c r="E47" s="99" t="s">
        <v>182</v>
      </c>
      <c r="F47" s="99" t="s">
        <v>140</v>
      </c>
      <c r="G47" s="100" t="s">
        <v>64</v>
      </c>
      <c r="H47" s="101">
        <v>304436</v>
      </c>
      <c r="I47" s="102" t="s">
        <v>153</v>
      </c>
      <c r="J47" s="100">
        <v>118</v>
      </c>
      <c r="K47" s="100" t="s">
        <v>15</v>
      </c>
      <c r="L47" s="99" t="s">
        <v>154</v>
      </c>
    </row>
    <row r="48" spans="1:14" ht="51.75" customHeight="1">
      <c r="A48" s="96">
        <v>5</v>
      </c>
      <c r="B48" s="97" t="s">
        <v>98</v>
      </c>
      <c r="C48" s="98" t="s">
        <v>155</v>
      </c>
      <c r="D48" s="99" t="s">
        <v>156</v>
      </c>
      <c r="E48" s="99" t="s">
        <v>157</v>
      </c>
      <c r="F48" s="99" t="s">
        <v>140</v>
      </c>
      <c r="G48" s="100" t="s">
        <v>64</v>
      </c>
      <c r="H48" s="101">
        <v>511981</v>
      </c>
      <c r="I48" s="102" t="s">
        <v>153</v>
      </c>
      <c r="J48" s="100">
        <v>153</v>
      </c>
      <c r="K48" s="100" t="s">
        <v>15</v>
      </c>
      <c r="L48" s="99" t="s">
        <v>154</v>
      </c>
    </row>
    <row r="49" spans="1:13" ht="24.6">
      <c r="A49" s="58"/>
      <c r="B49" s="58"/>
      <c r="C49" s="58"/>
      <c r="D49" s="58"/>
      <c r="E49" s="58"/>
      <c r="F49" s="58"/>
      <c r="G49" s="69" t="s">
        <v>14</v>
      </c>
      <c r="H49" s="103">
        <f>SUM(H47:H48)</f>
        <v>816417</v>
      </c>
      <c r="I49" s="104"/>
      <c r="J49" s="105">
        <f>SUM(J47:J48)</f>
        <v>271</v>
      </c>
      <c r="K49" s="73"/>
      <c r="L49" s="58"/>
    </row>
    <row r="50" spans="1:13" ht="25.2" thickBot="1">
      <c r="A50" s="58"/>
      <c r="B50" s="58"/>
      <c r="C50" s="58"/>
      <c r="D50" s="58"/>
      <c r="E50" s="58"/>
      <c r="F50" s="58"/>
      <c r="G50" s="143"/>
      <c r="H50" s="144"/>
      <c r="I50" s="145"/>
      <c r="J50" s="146"/>
      <c r="K50" s="73"/>
      <c r="L50" s="58"/>
    </row>
    <row r="51" spans="1:13" ht="28.8" thickBot="1">
      <c r="A51" s="86" t="s">
        <v>180</v>
      </c>
      <c r="B51" s="87"/>
      <c r="C51" s="87"/>
      <c r="D51" s="87"/>
      <c r="E51" s="87"/>
      <c r="F51" s="87"/>
      <c r="G51" s="87"/>
      <c r="H51" s="87"/>
      <c r="I51" s="87"/>
      <c r="J51" s="87"/>
      <c r="K51" s="87"/>
      <c r="L51" s="88"/>
    </row>
    <row r="52" spans="1:13" ht="15" thickTop="1">
      <c r="A52" s="175" t="s">
        <v>25</v>
      </c>
      <c r="B52" s="176"/>
      <c r="C52" s="155" t="s">
        <v>2</v>
      </c>
      <c r="D52" s="155" t="s">
        <v>26</v>
      </c>
      <c r="E52" s="155" t="s">
        <v>4</v>
      </c>
      <c r="F52" s="155" t="s">
        <v>5</v>
      </c>
      <c r="G52" s="211" t="s">
        <v>6</v>
      </c>
      <c r="H52" s="214" t="s">
        <v>7</v>
      </c>
      <c r="I52" s="214" t="s">
        <v>27</v>
      </c>
      <c r="J52" s="214" t="s">
        <v>24</v>
      </c>
      <c r="K52" s="214" t="s">
        <v>9</v>
      </c>
      <c r="L52" s="170" t="s">
        <v>10</v>
      </c>
    </row>
    <row r="53" spans="1:13" ht="15" thickBot="1">
      <c r="A53" s="177"/>
      <c r="B53" s="178"/>
      <c r="C53" s="156"/>
      <c r="D53" s="156"/>
      <c r="E53" s="156"/>
      <c r="F53" s="156"/>
      <c r="G53" s="212"/>
      <c r="H53" s="171"/>
      <c r="I53" s="171"/>
      <c r="J53" s="171"/>
      <c r="K53" s="171"/>
      <c r="L53" s="171"/>
    </row>
    <row r="54" spans="1:13" ht="15" thickBot="1">
      <c r="A54" s="173"/>
      <c r="B54" s="174"/>
      <c r="C54" s="156"/>
      <c r="D54" s="156"/>
      <c r="E54" s="156"/>
      <c r="F54" s="156"/>
      <c r="G54" s="212"/>
      <c r="H54" s="171"/>
      <c r="I54" s="171"/>
      <c r="J54" s="171"/>
      <c r="K54" s="171"/>
      <c r="L54" s="171"/>
    </row>
    <row r="55" spans="1:13" ht="15" thickTop="1">
      <c r="A55" s="205" t="s">
        <v>29</v>
      </c>
      <c r="B55" s="155" t="s">
        <v>30</v>
      </c>
      <c r="C55" s="156"/>
      <c r="D55" s="156"/>
      <c r="E55" s="156"/>
      <c r="F55" s="156"/>
      <c r="G55" s="212"/>
      <c r="H55" s="171"/>
      <c r="I55" s="171"/>
      <c r="J55" s="171"/>
      <c r="K55" s="171"/>
      <c r="L55" s="171"/>
    </row>
    <row r="56" spans="1:13" ht="15" thickBot="1">
      <c r="A56" s="206"/>
      <c r="B56" s="157"/>
      <c r="C56" s="157"/>
      <c r="D56" s="157"/>
      <c r="E56" s="157"/>
      <c r="F56" s="157"/>
      <c r="G56" s="213"/>
      <c r="H56" s="172"/>
      <c r="I56" s="215"/>
      <c r="J56" s="172"/>
      <c r="K56" s="215"/>
      <c r="L56" s="172"/>
    </row>
    <row r="57" spans="1:13">
      <c r="A57" s="207"/>
      <c r="B57" s="208"/>
      <c r="C57" s="106"/>
      <c r="D57" s="106"/>
      <c r="E57" s="106"/>
      <c r="F57" s="106"/>
      <c r="G57" s="106"/>
      <c r="H57" s="209"/>
      <c r="I57" s="210"/>
      <c r="J57" s="106"/>
      <c r="K57" s="106"/>
      <c r="L57" s="106"/>
    </row>
    <row r="58" spans="1:13" ht="21">
      <c r="A58" s="107" t="s">
        <v>135</v>
      </c>
      <c r="B58" s="164" t="s">
        <v>137</v>
      </c>
      <c r="C58" s="166" t="s">
        <v>138</v>
      </c>
      <c r="D58" s="166" t="s">
        <v>139</v>
      </c>
      <c r="E58" s="166" t="s">
        <v>143</v>
      </c>
      <c r="F58" s="165" t="s">
        <v>140</v>
      </c>
      <c r="G58" s="165" t="s">
        <v>64</v>
      </c>
      <c r="H58" s="167">
        <v>321556</v>
      </c>
      <c r="I58" s="165" t="s">
        <v>141</v>
      </c>
      <c r="J58" s="168">
        <v>68</v>
      </c>
      <c r="K58" s="165" t="s">
        <v>66</v>
      </c>
      <c r="L58" s="165" t="s">
        <v>142</v>
      </c>
    </row>
    <row r="59" spans="1:13" ht="21">
      <c r="A59" s="107" t="s">
        <v>136</v>
      </c>
      <c r="B59" s="165"/>
      <c r="C59" s="166"/>
      <c r="D59" s="166"/>
      <c r="E59" s="166"/>
      <c r="F59" s="165"/>
      <c r="G59" s="165"/>
      <c r="H59" s="167"/>
      <c r="I59" s="165"/>
      <c r="J59" s="169"/>
      <c r="K59" s="165"/>
      <c r="L59" s="165"/>
    </row>
    <row r="60" spans="1:13" ht="24.6">
      <c r="A60" s="58"/>
      <c r="B60" s="58"/>
      <c r="C60" s="58"/>
      <c r="D60" s="58"/>
      <c r="E60" s="58"/>
      <c r="F60" s="58"/>
      <c r="G60" s="108" t="s">
        <v>14</v>
      </c>
      <c r="H60" s="109">
        <f>SUM(H58:H59)</f>
        <v>321556</v>
      </c>
      <c r="I60" s="110"/>
      <c r="J60" s="111">
        <f>SUM(J58:J59)</f>
        <v>68</v>
      </c>
      <c r="K60" s="73"/>
      <c r="L60" s="58"/>
    </row>
    <row r="61" spans="1:13" ht="25.2" thickBot="1">
      <c r="A61" s="58"/>
      <c r="B61" s="58"/>
      <c r="C61" s="58"/>
      <c r="D61" s="58"/>
      <c r="E61" s="58"/>
      <c r="F61" s="58"/>
      <c r="G61" s="143"/>
      <c r="H61" s="147"/>
      <c r="I61" s="148"/>
      <c r="J61" s="149"/>
      <c r="K61" s="73"/>
      <c r="L61" s="58"/>
    </row>
    <row r="62" spans="1:13" ht="28.8" thickBot="1">
      <c r="A62" s="202" t="s">
        <v>58</v>
      </c>
      <c r="B62" s="203"/>
      <c r="C62" s="203"/>
      <c r="D62" s="113"/>
      <c r="E62" s="113"/>
      <c r="F62" s="113"/>
      <c r="G62" s="114"/>
      <c r="H62" s="115"/>
      <c r="I62" s="113"/>
      <c r="J62" s="116"/>
      <c r="K62" s="116"/>
      <c r="L62" s="113"/>
      <c r="M62" s="117"/>
    </row>
    <row r="63" spans="1:13" ht="31.8" thickBot="1">
      <c r="A63" s="118" t="s">
        <v>59</v>
      </c>
      <c r="B63" s="119" t="s">
        <v>54</v>
      </c>
      <c r="C63" s="120" t="s">
        <v>2</v>
      </c>
      <c r="D63" s="120" t="s">
        <v>3</v>
      </c>
      <c r="E63" s="120" t="s">
        <v>4</v>
      </c>
      <c r="F63" s="120" t="s">
        <v>5</v>
      </c>
      <c r="G63" s="121" t="s">
        <v>6</v>
      </c>
      <c r="H63" s="122" t="s">
        <v>7</v>
      </c>
      <c r="I63" s="123" t="s">
        <v>8</v>
      </c>
      <c r="J63" s="124" t="s">
        <v>56</v>
      </c>
      <c r="K63" s="124" t="s">
        <v>19</v>
      </c>
      <c r="L63" s="120" t="s">
        <v>9</v>
      </c>
      <c r="M63" s="125" t="s">
        <v>10</v>
      </c>
    </row>
    <row r="64" spans="1:13" ht="45">
      <c r="A64" s="126">
        <v>6</v>
      </c>
      <c r="B64" s="127" t="s">
        <v>79</v>
      </c>
      <c r="C64" s="128" t="s">
        <v>158</v>
      </c>
      <c r="D64" s="128" t="s">
        <v>159</v>
      </c>
      <c r="E64" s="128" t="s">
        <v>160</v>
      </c>
      <c r="F64" s="99" t="s">
        <v>161</v>
      </c>
      <c r="G64" s="129" t="s">
        <v>162</v>
      </c>
      <c r="H64" s="130">
        <v>270353</v>
      </c>
      <c r="I64" s="129" t="s">
        <v>163</v>
      </c>
      <c r="J64" s="131">
        <v>743.02</v>
      </c>
      <c r="K64" s="131">
        <v>884.4</v>
      </c>
      <c r="L64" s="2" t="s">
        <v>66</v>
      </c>
      <c r="M64" s="99" t="s">
        <v>73</v>
      </c>
    </row>
    <row r="65" spans="1:13" s="112" customFormat="1" ht="24.6">
      <c r="A65" s="204"/>
      <c r="B65" s="204"/>
      <c r="C65"/>
      <c r="D65"/>
      <c r="E65"/>
      <c r="F65"/>
      <c r="G65" s="69" t="s">
        <v>14</v>
      </c>
      <c r="H65" s="132">
        <f>SUM(H64:H64)</f>
        <v>270353</v>
      </c>
      <c r="I65" s="104"/>
      <c r="J65" s="105">
        <f>SUM(J64:J64)</f>
        <v>743.02</v>
      </c>
      <c r="K65" s="133">
        <f>SUM(K64:K64)</f>
        <v>884.4</v>
      </c>
      <c r="L65"/>
      <c r="M65"/>
    </row>
    <row r="66" spans="1:13" s="112" customFormat="1" ht="24.6">
      <c r="A66" s="134"/>
      <c r="B66" s="134"/>
      <c r="C66"/>
      <c r="D66"/>
      <c r="E66"/>
      <c r="F66"/>
      <c r="G66" s="150"/>
      <c r="H66" s="151"/>
      <c r="I66" s="152"/>
      <c r="J66" s="153"/>
      <c r="K66" s="154"/>
      <c r="L66"/>
      <c r="M66"/>
    </row>
    <row r="67" spans="1:13" ht="24.6">
      <c r="G67" s="69" t="s">
        <v>50</v>
      </c>
      <c r="H67" s="82">
        <f>SUM(H27,H42,H49,H60,H65)</f>
        <v>14988160</v>
      </c>
      <c r="I67" s="69"/>
      <c r="J67" s="83">
        <f>SUM(J27,J42,J49,J65)</f>
        <v>3367.97</v>
      </c>
      <c r="K67" s="83">
        <f>SUM(K27,K42,J60,K65)</f>
        <v>171436.03</v>
      </c>
      <c r="L67" s="74"/>
    </row>
    <row r="68" spans="1:13">
      <c r="E68" t="s">
        <v>52</v>
      </c>
    </row>
    <row r="70" spans="1:13" ht="186.75" customHeight="1"/>
    <row r="71" spans="1:13" ht="28.8">
      <c r="D71" s="137"/>
      <c r="E71" s="138" t="s">
        <v>51</v>
      </c>
    </row>
    <row r="72" spans="1:13" ht="28.8">
      <c r="D72" s="137"/>
      <c r="E72" s="138" t="s">
        <v>48</v>
      </c>
    </row>
    <row r="73" spans="1:13" ht="28.8">
      <c r="A73" s="136" t="s">
        <v>167</v>
      </c>
      <c r="B73" s="135">
        <v>45509</v>
      </c>
      <c r="D73" s="137"/>
      <c r="E73" s="138" t="s">
        <v>49</v>
      </c>
    </row>
    <row r="74" spans="1:13">
      <c r="B74" s="75"/>
    </row>
    <row r="75" spans="1:13" ht="18">
      <c r="A75" s="136" t="s">
        <v>184</v>
      </c>
    </row>
  </sheetData>
  <mergeCells count="61">
    <mergeCell ref="A62:C62"/>
    <mergeCell ref="A65:B65"/>
    <mergeCell ref="L58:L59"/>
    <mergeCell ref="A30:A32"/>
    <mergeCell ref="A55:A56"/>
    <mergeCell ref="B55:B56"/>
    <mergeCell ref="A57:B57"/>
    <mergeCell ref="H57:I57"/>
    <mergeCell ref="G52:G56"/>
    <mergeCell ref="H52:H56"/>
    <mergeCell ref="I52:I56"/>
    <mergeCell ref="J52:J56"/>
    <mergeCell ref="K52:K56"/>
    <mergeCell ref="B30:B32"/>
    <mergeCell ref="E30:E32"/>
    <mergeCell ref="C30:C32"/>
    <mergeCell ref="A6:M7"/>
    <mergeCell ref="A14:M15"/>
    <mergeCell ref="A28:M29"/>
    <mergeCell ref="A8:M11"/>
    <mergeCell ref="G16:G18"/>
    <mergeCell ref="H16:H18"/>
    <mergeCell ref="I16:I18"/>
    <mergeCell ref="E16:E18"/>
    <mergeCell ref="F16:F18"/>
    <mergeCell ref="J16:J18"/>
    <mergeCell ref="M16:M18"/>
    <mergeCell ref="C16:C18"/>
    <mergeCell ref="K16:K18"/>
    <mergeCell ref="L16:L18"/>
    <mergeCell ref="A54:B54"/>
    <mergeCell ref="A52:B53"/>
    <mergeCell ref="C52:C56"/>
    <mergeCell ref="A16:A18"/>
    <mergeCell ref="N14:N15"/>
    <mergeCell ref="N16:N18"/>
    <mergeCell ref="D16:D18"/>
    <mergeCell ref="B16:B18"/>
    <mergeCell ref="D30:D32"/>
    <mergeCell ref="F30:F32"/>
    <mergeCell ref="H30:H32"/>
    <mergeCell ref="L30:L32"/>
    <mergeCell ref="K30:K32"/>
    <mergeCell ref="J30:J32"/>
    <mergeCell ref="G30:G32"/>
    <mergeCell ref="G58:G59"/>
    <mergeCell ref="H58:H59"/>
    <mergeCell ref="I58:I59"/>
    <mergeCell ref="J58:J59"/>
    <mergeCell ref="K58:K59"/>
    <mergeCell ref="B58:B59"/>
    <mergeCell ref="C58:C59"/>
    <mergeCell ref="D58:D59"/>
    <mergeCell ref="E58:E59"/>
    <mergeCell ref="F58:F59"/>
    <mergeCell ref="D52:D56"/>
    <mergeCell ref="E52:E56"/>
    <mergeCell ref="F52:F56"/>
    <mergeCell ref="M30:M32"/>
    <mergeCell ref="I30:I32"/>
    <mergeCell ref="L52:L56"/>
  </mergeCells>
  <phoneticPr fontId="30" type="noConversion"/>
  <printOptions horizontalCentered="1"/>
  <pageMargins left="0.23622047244094491" right="0.23622047244094491" top="0.74803149606299213" bottom="0.74803149606299213" header="0.31496062992125984" footer="0.31496062992125984"/>
  <pageSetup paperSize="41" scale="42" fitToHeight="0" orientation="landscape" r:id="rId1"/>
  <headerFooter>
    <oddFooter>Página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7"/>
  <sheetViews>
    <sheetView topLeftCell="A34" workbookViewId="0">
      <selection activeCell="E26" sqref="E26"/>
    </sheetView>
  </sheetViews>
  <sheetFormatPr baseColWidth="10" defaultRowHeight="14.4"/>
  <cols>
    <col min="1" max="1" width="9.44140625" customWidth="1"/>
    <col min="2" max="2" width="10.6640625" customWidth="1"/>
    <col min="3" max="3" width="44.109375" customWidth="1"/>
    <col min="4" max="4" width="36.44140625" customWidth="1"/>
    <col min="5" max="5" width="24.44140625" customWidth="1"/>
    <col min="8" max="8" width="14.88671875" customWidth="1"/>
    <col min="9" max="9" width="19.88671875" customWidth="1"/>
    <col min="10" max="10" width="14.109375" customWidth="1"/>
    <col min="11" max="11" width="13.44140625" customWidth="1"/>
    <col min="12" max="12" width="15.5546875" customWidth="1"/>
  </cols>
  <sheetData>
    <row r="2" spans="1:12" ht="15" thickBot="1"/>
    <row r="3" spans="1:12" ht="28.8" thickBot="1">
      <c r="A3" s="16" t="s">
        <v>23</v>
      </c>
      <c r="B3" s="17"/>
      <c r="C3" s="17"/>
      <c r="D3" s="17"/>
      <c r="E3" s="17"/>
      <c r="F3" s="17"/>
      <c r="G3" s="18"/>
      <c r="H3" s="19"/>
      <c r="I3" s="17"/>
      <c r="J3" s="20"/>
      <c r="K3" s="17"/>
      <c r="L3" s="21"/>
    </row>
    <row r="4" spans="1:12" ht="15" customHeight="1">
      <c r="A4" s="234"/>
      <c r="B4" s="235"/>
      <c r="C4" s="38"/>
      <c r="D4" s="38"/>
      <c r="E4" s="38"/>
      <c r="F4" s="38"/>
      <c r="G4" s="39"/>
      <c r="H4" s="236" t="s">
        <v>7</v>
      </c>
      <c r="I4" s="239" t="s">
        <v>27</v>
      </c>
      <c r="J4" s="236" t="s">
        <v>24</v>
      </c>
      <c r="K4" s="239" t="s">
        <v>9</v>
      </c>
      <c r="L4" s="236" t="s">
        <v>10</v>
      </c>
    </row>
    <row r="5" spans="1:12" ht="11.25" customHeight="1" thickBot="1">
      <c r="A5" s="240" t="s">
        <v>25</v>
      </c>
      <c r="B5" s="241"/>
      <c r="C5" s="40" t="s">
        <v>2</v>
      </c>
      <c r="D5" s="40" t="s">
        <v>26</v>
      </c>
      <c r="E5" s="40" t="s">
        <v>4</v>
      </c>
      <c r="F5" s="40" t="s">
        <v>5</v>
      </c>
      <c r="G5" s="41" t="s">
        <v>6</v>
      </c>
      <c r="H5" s="237"/>
      <c r="I5" s="237"/>
      <c r="J5" s="237"/>
      <c r="K5" s="237"/>
      <c r="L5" s="237"/>
    </row>
    <row r="6" spans="1:12" ht="15.75" hidden="1" customHeight="1" thickBot="1">
      <c r="A6" s="242"/>
      <c r="B6" s="243"/>
      <c r="C6" s="42"/>
      <c r="D6" s="42"/>
      <c r="E6" s="42"/>
      <c r="F6" s="42"/>
      <c r="G6" s="41" t="s">
        <v>28</v>
      </c>
      <c r="H6" s="237"/>
      <c r="I6" s="237"/>
      <c r="J6" s="237"/>
      <c r="K6" s="237"/>
      <c r="L6" s="237"/>
    </row>
    <row r="7" spans="1:12">
      <c r="A7" s="43"/>
      <c r="B7" s="44"/>
      <c r="C7" s="42"/>
      <c r="D7" s="42"/>
      <c r="E7" s="42"/>
      <c r="F7" s="42"/>
      <c r="G7" s="41"/>
      <c r="H7" s="237"/>
      <c r="I7" s="237"/>
      <c r="J7" s="237"/>
      <c r="K7" s="237"/>
      <c r="L7" s="237"/>
    </row>
    <row r="8" spans="1:12">
      <c r="A8" s="45" t="s">
        <v>29</v>
      </c>
      <c r="B8" s="46" t="s">
        <v>30</v>
      </c>
      <c r="C8" s="47"/>
      <c r="D8" s="47"/>
      <c r="E8" s="47"/>
      <c r="F8" s="47"/>
      <c r="G8" s="48"/>
      <c r="H8" s="238"/>
      <c r="I8" s="238"/>
      <c r="J8" s="238"/>
      <c r="K8" s="238"/>
      <c r="L8" s="238"/>
    </row>
    <row r="9" spans="1:12">
      <c r="A9" s="233"/>
      <c r="B9" s="233"/>
      <c r="C9" s="49"/>
      <c r="D9" s="49"/>
      <c r="E9" s="49"/>
      <c r="F9" s="49"/>
      <c r="G9" s="49"/>
      <c r="H9" s="233"/>
      <c r="I9" s="233"/>
      <c r="J9" s="49"/>
      <c r="K9" s="49"/>
      <c r="L9" s="49"/>
    </row>
    <row r="10" spans="1:12">
      <c r="A10" s="35" t="s">
        <v>31</v>
      </c>
      <c r="B10" s="225">
        <v>43699</v>
      </c>
      <c r="C10" s="226" t="s">
        <v>33</v>
      </c>
      <c r="D10" s="230" t="s">
        <v>34</v>
      </c>
      <c r="E10" s="230" t="s">
        <v>35</v>
      </c>
      <c r="F10" s="224" t="s">
        <v>22</v>
      </c>
      <c r="G10" s="224" t="s">
        <v>16</v>
      </c>
      <c r="H10" s="231">
        <v>27378</v>
      </c>
      <c r="I10" s="221" t="s">
        <v>36</v>
      </c>
      <c r="J10" s="222">
        <v>980.50699999999995</v>
      </c>
      <c r="K10" s="228" t="s">
        <v>15</v>
      </c>
      <c r="L10" s="224" t="s">
        <v>21</v>
      </c>
    </row>
    <row r="11" spans="1:12">
      <c r="A11" s="35" t="s">
        <v>32</v>
      </c>
      <c r="B11" s="225"/>
      <c r="C11" s="227"/>
      <c r="D11" s="230"/>
      <c r="E11" s="230"/>
      <c r="F11" s="224"/>
      <c r="G11" s="224"/>
      <c r="H11" s="232"/>
      <c r="I11" s="221"/>
      <c r="J11" s="222"/>
      <c r="K11" s="229"/>
      <c r="L11" s="224"/>
    </row>
    <row r="12" spans="1:12">
      <c r="A12" s="35" t="s">
        <v>37</v>
      </c>
      <c r="B12" s="225">
        <v>43705</v>
      </c>
      <c r="C12" s="226" t="s">
        <v>45</v>
      </c>
      <c r="D12" s="230" t="s">
        <v>46</v>
      </c>
      <c r="E12" s="230" t="s">
        <v>39</v>
      </c>
      <c r="F12" s="224" t="s">
        <v>22</v>
      </c>
      <c r="G12" s="224" t="s">
        <v>16</v>
      </c>
      <c r="H12" s="231">
        <v>29178</v>
      </c>
      <c r="I12" s="221" t="s">
        <v>36</v>
      </c>
      <c r="J12" s="222">
        <v>1048.3399999999999</v>
      </c>
      <c r="K12" s="223" t="s">
        <v>15</v>
      </c>
      <c r="L12" s="224" t="s">
        <v>21</v>
      </c>
    </row>
    <row r="13" spans="1:12">
      <c r="A13" s="36" t="s">
        <v>38</v>
      </c>
      <c r="B13" s="225"/>
      <c r="C13" s="227"/>
      <c r="D13" s="230"/>
      <c r="E13" s="230"/>
      <c r="F13" s="224"/>
      <c r="G13" s="224"/>
      <c r="H13" s="232"/>
      <c r="I13" s="221"/>
      <c r="J13" s="222"/>
      <c r="K13" s="223"/>
      <c r="L13" s="224"/>
    </row>
    <row r="14" spans="1:12">
      <c r="A14" s="37" t="s">
        <v>40</v>
      </c>
      <c r="B14" s="225">
        <v>43706</v>
      </c>
      <c r="C14" s="226" t="s">
        <v>42</v>
      </c>
      <c r="D14" s="226" t="s">
        <v>43</v>
      </c>
      <c r="E14" s="226" t="s">
        <v>44</v>
      </c>
      <c r="F14" s="224" t="s">
        <v>22</v>
      </c>
      <c r="G14" s="224" t="s">
        <v>16</v>
      </c>
      <c r="H14" s="220">
        <v>27378</v>
      </c>
      <c r="I14" s="221" t="s">
        <v>36</v>
      </c>
      <c r="J14" s="222">
        <v>2158.1999999999998</v>
      </c>
      <c r="K14" s="223" t="s">
        <v>15</v>
      </c>
      <c r="L14" s="224" t="s">
        <v>17</v>
      </c>
    </row>
    <row r="15" spans="1:12">
      <c r="A15" s="36" t="s">
        <v>41</v>
      </c>
      <c r="B15" s="225"/>
      <c r="C15" s="227"/>
      <c r="D15" s="227"/>
      <c r="E15" s="227"/>
      <c r="F15" s="224"/>
      <c r="G15" s="224"/>
      <c r="H15" s="220"/>
      <c r="I15" s="221"/>
      <c r="J15" s="222"/>
      <c r="K15" s="223"/>
      <c r="L15" s="224"/>
    </row>
    <row r="16" spans="1:12" ht="16.2" thickBot="1">
      <c r="A16" s="27"/>
      <c r="B16" s="26"/>
      <c r="C16" s="25"/>
      <c r="D16" s="25"/>
      <c r="E16" s="25"/>
      <c r="F16" s="25"/>
      <c r="G16" s="28"/>
      <c r="H16" s="29"/>
      <c r="I16" s="30"/>
      <c r="J16" s="31"/>
      <c r="K16" s="32"/>
      <c r="L16" s="25"/>
    </row>
    <row r="17" spans="3:10" ht="29.4" thickBot="1">
      <c r="C17" s="22"/>
      <c r="D17" s="23"/>
      <c r="E17" s="12"/>
      <c r="F17" s="218" t="s">
        <v>14</v>
      </c>
      <c r="G17" s="219"/>
      <c r="H17" s="50">
        <f>SUM(H10:H11:H12:H13,H14,H15)</f>
        <v>83934</v>
      </c>
      <c r="I17" s="24"/>
      <c r="J17" s="34">
        <f>SUM(J10,J15)</f>
        <v>980.50699999999995</v>
      </c>
    </row>
  </sheetData>
  <mergeCells count="44">
    <mergeCell ref="A4:B4"/>
    <mergeCell ref="H4:H8"/>
    <mergeCell ref="J4:J8"/>
    <mergeCell ref="K4:K8"/>
    <mergeCell ref="L4:L8"/>
    <mergeCell ref="A5:B5"/>
    <mergeCell ref="A6:B6"/>
    <mergeCell ref="I4:I8"/>
    <mergeCell ref="A9:B9"/>
    <mergeCell ref="H9:I9"/>
    <mergeCell ref="B10:B11"/>
    <mergeCell ref="C10:C11"/>
    <mergeCell ref="D10:D11"/>
    <mergeCell ref="E10:E11"/>
    <mergeCell ref="F10:F11"/>
    <mergeCell ref="G10:G11"/>
    <mergeCell ref="H10:H11"/>
    <mergeCell ref="I10:I11"/>
    <mergeCell ref="J10:J11"/>
    <mergeCell ref="K10:K11"/>
    <mergeCell ref="L10:L11"/>
    <mergeCell ref="B12:B13"/>
    <mergeCell ref="C12:C13"/>
    <mergeCell ref="D12:D13"/>
    <mergeCell ref="E12:E13"/>
    <mergeCell ref="F12:F13"/>
    <mergeCell ref="G12:G13"/>
    <mergeCell ref="H12:H13"/>
    <mergeCell ref="I12:I13"/>
    <mergeCell ref="J12:J13"/>
    <mergeCell ref="K12:K13"/>
    <mergeCell ref="L12:L13"/>
    <mergeCell ref="L14:L15"/>
    <mergeCell ref="B14:B15"/>
    <mergeCell ref="C14:C15"/>
    <mergeCell ref="D14:D15"/>
    <mergeCell ref="E14:E15"/>
    <mergeCell ref="F14:F15"/>
    <mergeCell ref="G14:G15"/>
    <mergeCell ref="F17:G17"/>
    <mergeCell ref="H14:H15"/>
    <mergeCell ref="I14:I15"/>
    <mergeCell ref="J14:J15"/>
    <mergeCell ref="K14:K1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J20" sqref="J20"/>
    </sheetView>
  </sheetViews>
  <sheetFormatPr baseColWidth="10"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Hinojosa</dc:creator>
  <cp:lastModifiedBy>Nancy Benavides</cp:lastModifiedBy>
  <cp:lastPrinted>2024-08-05T21:40:37Z</cp:lastPrinted>
  <dcterms:created xsi:type="dcterms:W3CDTF">2011-04-07T12:29:15Z</dcterms:created>
  <dcterms:modified xsi:type="dcterms:W3CDTF">2024-08-05T22:05:06Z</dcterms:modified>
</cp:coreProperties>
</file>