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15480" windowHeight="96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88" i="1" l="1"/>
  <c r="K88" i="1"/>
  <c r="K61" i="1" l="1"/>
  <c r="J61" i="1"/>
  <c r="H61" i="1"/>
  <c r="K72" i="1" l="1"/>
  <c r="J72" i="1"/>
  <c r="H72" i="1"/>
  <c r="H35" i="1" l="1"/>
  <c r="K35" i="1"/>
  <c r="J35" i="1"/>
  <c r="J88" i="1" s="1"/>
</calcChain>
</file>

<file path=xl/sharedStrings.xml><?xml version="1.0" encoding="utf-8"?>
<sst xmlns="http://schemas.openxmlformats.org/spreadsheetml/2006/main" count="365" uniqueCount="187">
  <si>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</si>
  <si>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</si>
  <si>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</si>
  <si>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</si>
  <si>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</si>
  <si>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</si>
  <si>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</si>
  <si>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</si>
  <si>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</si>
  <si>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</si>
  <si>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</si>
  <si>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</si>
  <si>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</si>
  <si>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</si>
  <si>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</si>
  <si>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</si>
  <si>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</si>
  <si>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</si>
  <si>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</si>
  <si>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</si>
  <si>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ALTURA MÁXIMA</t>
  </si>
  <si>
    <t>LGUC., OGUC., Y PRC</t>
  </si>
  <si>
    <t>OBRA NUEVA</t>
  </si>
  <si>
    <t>SUPERFICIE DEL TERRENO</t>
  </si>
  <si>
    <t>SUPERFIECIE DEL TERRENO</t>
  </si>
  <si>
    <t>A.ESPEJO</t>
  </si>
  <si>
    <t>PERMISO N°</t>
  </si>
  <si>
    <t>RESOLUCION FECHA</t>
  </si>
  <si>
    <t>DESCIPCION PROYECTO</t>
  </si>
  <si>
    <t>SUPERFICIE M2</t>
  </si>
  <si>
    <t>NORMAS ESPCIALES</t>
  </si>
  <si>
    <t>S/REV</t>
  </si>
  <si>
    <t>LGUC, OGUC, Y PRC</t>
  </si>
  <si>
    <t>MODIFICACION</t>
  </si>
  <si>
    <t>N. JOFRE</t>
  </si>
  <si>
    <t>ARQUITECTO</t>
  </si>
  <si>
    <t>A. MONARDES</t>
  </si>
  <si>
    <t>COMERCIO</t>
  </si>
  <si>
    <t>A. ESPEJO</t>
  </si>
  <si>
    <t>OFICINAS</t>
  </si>
  <si>
    <t>LGUC, OGUC Y PRC</t>
  </si>
  <si>
    <t>CARLOS LINEROS ECHEVERRIA</t>
  </si>
  <si>
    <t xml:space="preserve">DIRECTOR DE OBRAS </t>
  </si>
  <si>
    <t>ANTEPROYECTO</t>
  </si>
  <si>
    <t>AMPLIACION MENOR</t>
  </si>
  <si>
    <t>MODIFICACION DE PROYECTO DE EDIFICACION / ALTERACION</t>
  </si>
  <si>
    <t>NUEVOS DESARROLLOS S.A.</t>
  </si>
  <si>
    <t>A N T E P R O Y E C T O S</t>
  </si>
  <si>
    <t>MODIFICACION DE PROYECTO DE EDIFICACION / OBRA NUEVA</t>
  </si>
  <si>
    <t>MODIFICACION DE PROYECTO DE EDIFICACION / AMPLIACION MAYOR</t>
  </si>
  <si>
    <t>Estadísticas de Permisos y Resoluciones Correspondientes mes de Junio  2019</t>
  </si>
  <si>
    <t>03/06/2019</t>
  </si>
  <si>
    <t>ALCALDE FERNANDO CASTILLO VELASCO 10690</t>
  </si>
  <si>
    <t>ARTURO COX B.</t>
  </si>
  <si>
    <t>DFL N°2/59, LEY 19.537 COPROP. INMOB. (TIPO-A), ART. 6.1.8. OGUC (CONJ. VIV ECONOMICA) LGUC., OGUC.,PRC</t>
  </si>
  <si>
    <t>ALONSO REBECO CHAVEZ</t>
  </si>
  <si>
    <t>NUNCIO LAGHI 6376</t>
  </si>
  <si>
    <t>ARTURO DOMINGUEZ VIDAL</t>
  </si>
  <si>
    <t>PATRICIA BUSTOS KRUMM</t>
  </si>
  <si>
    <t>HELSBY 8751</t>
  </si>
  <si>
    <t>DIEGO PONCE YACONI</t>
  </si>
  <si>
    <t>ALCALDE MANUEL DE LA LASTRA 2117</t>
  </si>
  <si>
    <t>GUILLERMO SCHNITZER RAMIREZ</t>
  </si>
  <si>
    <t>PONTEVEDRA 7120</t>
  </si>
  <si>
    <t>SIMON PUJADAS TAFRA</t>
  </si>
  <si>
    <t>PRC., OGUC., Y LGUC</t>
  </si>
  <si>
    <t>LEOPOLDO PRAT VARGAS</t>
  </si>
  <si>
    <t>CARLOS SILVA VILDOSOLA 8870</t>
  </si>
  <si>
    <t>DFL N°2/59, LEY 19537 COPROPIEDAD INMOBILIARIA, CONJ. VIV. ECON. ART. 6.1.8. OGUC</t>
  </si>
  <si>
    <t>BARRIA Y MARDONES LTDA.</t>
  </si>
  <si>
    <t>AV. OSSA 1149</t>
  </si>
  <si>
    <t>RICARDO RIQUELME ALVARO</t>
  </si>
  <si>
    <t>04/06/2019</t>
  </si>
  <si>
    <t>MARIA JOSE GASSIBE HOFMANN</t>
  </si>
  <si>
    <t>CARLOS SILVA VILDOSOLA 10033-F</t>
  </si>
  <si>
    <t>GONZALO RUOLPHY BRITO</t>
  </si>
  <si>
    <t>LGUC., OGUC., PRC Y LEY 19539</t>
  </si>
  <si>
    <t>JULIO BASCUR TAPIA EIRL</t>
  </si>
  <si>
    <t>PRINCIPE DE GALES 5921 OF. 304</t>
  </si>
  <si>
    <t>CARLOS TRONCOSO OVIEDO</t>
  </si>
  <si>
    <t>PRINCIPE DE GALES 5921 OF. 501</t>
  </si>
  <si>
    <t>LGUC., OGUC, Y PRC</t>
  </si>
  <si>
    <t>PROVINCIA MERCEDARIA DE CHILE</t>
  </si>
  <si>
    <t>AV. OSSA 345- L-1</t>
  </si>
  <si>
    <t>JAVIER DINAMARCA OSSA</t>
  </si>
  <si>
    <t>MIGUEL ABUD GARZUZE</t>
  </si>
  <si>
    <t>ALCALDE FERNANDO CASTILLO VELASCO 6993</t>
  </si>
  <si>
    <t>TANIA MELIN VERA</t>
  </si>
  <si>
    <t>LARRAIN 5862 LOCAL 3004/3008 Y MP-3010/3020/3030</t>
  </si>
  <si>
    <t>LEONARDO TISO PESCE</t>
  </si>
  <si>
    <t>ANGEL CHAVARRI OTERO</t>
  </si>
  <si>
    <t>LOS CERAMISTAS 8787</t>
  </si>
  <si>
    <t>CRISTIAN W.G. DMYTRIW</t>
  </si>
  <si>
    <t>TALLER</t>
  </si>
  <si>
    <t>JUAN PABLO FUENZALIDA ZAGAL</t>
  </si>
  <si>
    <t>VALENZUELA PUELMA 9495-A</t>
  </si>
  <si>
    <t>MARIO SALAS ROBLES</t>
  </si>
  <si>
    <t>WALTER GUAJARDO SOTO</t>
  </si>
  <si>
    <t>SANTA RITA 921</t>
  </si>
  <si>
    <t>JUAN CARLOS DUPUY LEON</t>
  </si>
  <si>
    <t>INMOBILIARIA E INVERSIONES SALEM SPA.</t>
  </si>
  <si>
    <t>CARLOS SILVA VILDOSOLA 9316</t>
  </si>
  <si>
    <t>CLAUDIO BARRERA MOLINA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</si>
  <si>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</si>
  <si>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</si>
  <si>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</si>
  <si>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</si>
  <si>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</si>
  <si>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</si>
  <si>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</si>
  <si>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</si>
  <si>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MODIFICACION DESLINDES</t>
  </si>
  <si>
    <t>2490-A</t>
  </si>
  <si>
    <t>LR-2526</t>
  </si>
  <si>
    <t>AV. ALCALDE FERNANDO CASTILLO VELASCO 8712</t>
  </si>
  <si>
    <t>INMOBILIARIA Y CONSTRUCTORA DUNAMAR S.A.</t>
  </si>
  <si>
    <t>ONOFRE JARPA 10524-C</t>
  </si>
  <si>
    <t>GONZALO LEYTON SAAVEDRA</t>
  </si>
  <si>
    <t>AMPLIACION MAYOR</t>
  </si>
  <si>
    <t>ONOFRE JARPA 10524-B</t>
  </si>
  <si>
    <t>GUEMES 245</t>
  </si>
  <si>
    <t>ROBERTO GONZALEZ</t>
  </si>
  <si>
    <t>LGUC., OGUC., DFL2, LEY 19537 COPROP. INMOB. Y ART. 63 DE LA LGUC</t>
  </si>
  <si>
    <t>MATIAS ARAYA DUQUE</t>
  </si>
  <si>
    <t>ALVARO CASANOVA 1068-T</t>
  </si>
  <si>
    <t>MARIA SIERRA CASTILLO</t>
  </si>
  <si>
    <t>LEY 19537 COPORP. INMOB. CONDOMINIO TIPO B</t>
  </si>
  <si>
    <t>ENRIQUE EGAÑA / GABRIELA FAUNDEZ</t>
  </si>
  <si>
    <t>DANIELA GAMBOA</t>
  </si>
  <si>
    <t>FERNANDO SANCHEZ NAVARRETE</t>
  </si>
  <si>
    <t>JOAQUIN GODOY 229</t>
  </si>
  <si>
    <t>XIMENA MORENO</t>
  </si>
  <si>
    <t>JAVIERA BRAVO</t>
  </si>
  <si>
    <t>MONSEÑOR EDWARDS 341</t>
  </si>
  <si>
    <t>SALOME ALMUNA GANGAS</t>
  </si>
  <si>
    <t>MARCELA MARAMBIO / DARIO TAPIA</t>
  </si>
  <si>
    <t>CHRISTIAN BARRA SILVA</t>
  </si>
  <si>
    <t>VALENZUELA PUELMA 9495-T</t>
  </si>
  <si>
    <t>PRINCIPE DE GALES 5921 OF. 506</t>
  </si>
  <si>
    <t>GUILLERMO LUCO</t>
  </si>
  <si>
    <t>OFICINA</t>
  </si>
  <si>
    <t>M. GARRIDO</t>
  </si>
  <si>
    <t>PABLO GAETE SALDAÑA</t>
  </si>
  <si>
    <t>PJE PRIVADO SIMON BOLIVAR 7375-F</t>
  </si>
  <si>
    <t>FELIPE NAVARRETE</t>
  </si>
  <si>
    <t>ECHEÑIQUE 5839 L-1</t>
  </si>
  <si>
    <t>TOMAS MENA ROMANO</t>
  </si>
  <si>
    <t>CONSTRUCTORA NUEVA RSA LIMITADA</t>
  </si>
  <si>
    <t>LOS MAITENES 123</t>
  </si>
  <si>
    <t>SEBASTIAN SANCHEZ LOYOLA</t>
  </si>
  <si>
    <t>LUIS ZUÑIGA PRIETO</t>
  </si>
  <si>
    <t>BLEST GANA 6058</t>
  </si>
  <si>
    <t>JUAN CONTRERAS ORTEGA</t>
  </si>
  <si>
    <t>CARLOS PUGH MUÑOZ</t>
  </si>
  <si>
    <t>PARSIFAL 6696</t>
  </si>
  <si>
    <t>DINO GERVASONI SERRANO</t>
  </si>
  <si>
    <t>INMOBILIARIA E INVERSIONES SENIOR ASIST CHILE S.A.</t>
  </si>
  <si>
    <t>DOMINGO CALDERON 8952 / LAS PERDICES 2159</t>
  </si>
  <si>
    <t>JOSE DE FRUTOS D.</t>
  </si>
  <si>
    <t>OSCAR FUENZALIDA</t>
  </si>
  <si>
    <t>ART. 63 LGUC., (BENEFICIO DE FUSION) LEY 19537 DE COP. INMOB., LGUC., OGUC., Y PRC</t>
  </si>
  <si>
    <t>9M</t>
  </si>
  <si>
    <t>JUAN CARLOS RAYO PRIETO</t>
  </si>
  <si>
    <t>LOS HILANDEROS 8753</t>
  </si>
  <si>
    <t>RICARDO SITJA MEDINA</t>
  </si>
  <si>
    <t xml:space="preserve">CIENTIFICO INVESTIGACION </t>
  </si>
  <si>
    <t>HELSINKY 5782,5806,5808,5832,5840 Y 5850</t>
  </si>
  <si>
    <t>LEY 19537 COPROPIEDAD INMOBLIARIA (TIPO A)</t>
  </si>
  <si>
    <t>TOTAL</t>
  </si>
  <si>
    <t>CLE/AEA/mpa.</t>
  </si>
  <si>
    <t xml:space="preserve">LA REINA, </t>
  </si>
  <si>
    <t>PASAJE PRIVADO SIMON BOLIVAR 7226</t>
  </si>
  <si>
    <t>MATIENE DFL N° 2/59, LGUC., OGUC, Y PRC</t>
  </si>
  <si>
    <t>HOGAR DE ANCIANOS / CLUB SOCIAL</t>
  </si>
  <si>
    <t>MARIA ELENA MANRIQUEZ MEJIA</t>
  </si>
  <si>
    <t>ESTEBAN CARRANCA FUENZALIDA</t>
  </si>
  <si>
    <t>INMOBILIARIA LARRAIN SPA.</t>
  </si>
  <si>
    <t>LOS MAITENES 145</t>
  </si>
  <si>
    <t>MACARENAVEGA / LUIS BOLVARAN</t>
  </si>
  <si>
    <t>INVERSIONES Y CONSTRUCCIONES TIERRAS DEL SUR</t>
  </si>
  <si>
    <t>INVERSIONES E INMOBILIARIA DBL LTDA.</t>
  </si>
  <si>
    <t xml:space="preserve">VIVIENDA </t>
  </si>
  <si>
    <t>INMOBILIARIA E INVERSIONES SENIOR ASSIST CHILE S.A.</t>
  </si>
  <si>
    <t>INVERSIONES BADAMAX LTDA.</t>
  </si>
  <si>
    <t>VIVIENDA / EQUIPAMIENTO</t>
  </si>
  <si>
    <t>A. DENHAM Y CIA LTDA</t>
  </si>
  <si>
    <t>TOMAS BALUT BUSTIOS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</si>
</sst>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&quot;$&quot;\ #,##0"/>
    <numFmt numFmtId="165" formatCode="#,##0.000"/>
  </numFmts>
  <fonts count="3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2" fontId="20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6" fillId="0" borderId="12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2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7" fillId="0" borderId="0" xfId="0" applyFont="1" applyFill="1" applyBorder="1"/>
    <xf numFmtId="2" fontId="2" fillId="0" borderId="1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4" fontId="12" fillId="3" borderId="0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right" vertical="center"/>
    </xf>
    <xf numFmtId="0" fontId="3" fillId="2" borderId="19" xfId="0" applyFont="1" applyFill="1" applyBorder="1"/>
    <xf numFmtId="0" fontId="8" fillId="2" borderId="19" xfId="0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right"/>
    </xf>
    <xf numFmtId="0" fontId="3" fillId="2" borderId="20" xfId="0" applyFont="1" applyFill="1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center" vertical="center"/>
    </xf>
    <xf numFmtId="0" fontId="0" fillId="0" borderId="0" xfId="0"/>
    <xf numFmtId="0" fontId="16" fillId="0" borderId="0" xfId="0" applyFont="1"/>
    <xf numFmtId="0" fontId="15" fillId="0" borderId="0" xfId="0" applyFont="1"/>
    <xf numFmtId="0" fontId="17" fillId="0" borderId="0" xfId="0" applyFont="1"/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4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left" vertical="center" wrapText="1"/>
    </xf>
    <xf numFmtId="14" fontId="4" fillId="0" borderId="2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right" vertical="center"/>
    </xf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42" fontId="3" fillId="0" borderId="0" xfId="1" applyFont="1" applyBorder="1"/>
    <xf numFmtId="42" fontId="2" fillId="0" borderId="12" xfId="1" applyFont="1" applyFill="1" applyBorder="1" applyAlignment="1">
      <alignment horizontal="right" vertical="center" wrapText="1"/>
    </xf>
    <xf numFmtId="42" fontId="2" fillId="3" borderId="12" xfId="1" applyFont="1" applyFill="1" applyBorder="1" applyAlignment="1">
      <alignment horizontal="right" vertical="center"/>
    </xf>
    <xf numFmtId="42" fontId="3" fillId="0" borderId="0" xfId="1" applyFont="1"/>
    <xf numFmtId="0" fontId="8" fillId="2" borderId="12" xfId="0" applyFont="1" applyFill="1" applyBorder="1" applyAlignment="1">
      <alignment horizontal="center"/>
    </xf>
    <xf numFmtId="42" fontId="12" fillId="2" borderId="12" xfId="1" applyFont="1" applyFill="1" applyBorder="1" applyAlignment="1">
      <alignment horizontal="right"/>
    </xf>
    <xf numFmtId="0" fontId="3" fillId="2" borderId="12" xfId="0" applyFont="1" applyFill="1" applyBorder="1"/>
    <xf numFmtId="4" fontId="12" fillId="2" borderId="12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42" fontId="2" fillId="3" borderId="0" xfId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2" fontId="12" fillId="2" borderId="12" xfId="1" applyFont="1" applyFill="1" applyBorder="1" applyAlignment="1">
      <alignment horizontal="right" vertical="center"/>
    </xf>
    <xf numFmtId="4" fontId="12" fillId="2" borderId="12" xfId="0" applyNumberFormat="1" applyFont="1" applyFill="1" applyBorder="1" applyAlignment="1">
      <alignment horizontal="right" vertical="center"/>
    </xf>
    <xf numFmtId="2" fontId="7" fillId="0" borderId="12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2" fontId="12" fillId="3" borderId="0" xfId="1" applyFont="1" applyFill="1" applyBorder="1" applyAlignment="1">
      <alignment horizontal="right"/>
    </xf>
    <xf numFmtId="0" fontId="21" fillId="5" borderId="18" xfId="0" applyFont="1" applyFill="1" applyBorder="1"/>
    <xf numFmtId="0" fontId="3" fillId="5" borderId="19" xfId="0" applyFont="1" applyFill="1" applyBorder="1"/>
    <xf numFmtId="0" fontId="8" fillId="5" borderId="19" xfId="0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right"/>
    </xf>
    <xf numFmtId="4" fontId="5" fillId="5" borderId="19" xfId="0" applyNumberFormat="1" applyFont="1" applyFill="1" applyBorder="1" applyAlignment="1">
      <alignment horizontal="right"/>
    </xf>
    <xf numFmtId="0" fontId="3" fillId="5" borderId="20" xfId="0" applyFont="1" applyFill="1" applyBorder="1"/>
    <xf numFmtId="0" fontId="22" fillId="3" borderId="28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vertical="top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vertical="top" wrapText="1"/>
    </xf>
    <xf numFmtId="0" fontId="24" fillId="3" borderId="36" xfId="0" applyFont="1" applyFill="1" applyBorder="1" applyAlignment="1">
      <alignment vertical="top" wrapText="1"/>
    </xf>
    <xf numFmtId="0" fontId="24" fillId="3" borderId="37" xfId="0" applyFont="1" applyFill="1" applyBorder="1" applyAlignment="1">
      <alignment vertical="top"/>
    </xf>
    <xf numFmtId="0" fontId="22" fillId="0" borderId="0" xfId="0" applyFont="1" applyBorder="1" applyAlignment="1">
      <alignment vertical="center" wrapText="1"/>
    </xf>
    <xf numFmtId="0" fontId="25" fillId="0" borderId="0" xfId="0" applyFont="1"/>
    <xf numFmtId="0" fontId="8" fillId="2" borderId="21" xfId="0" applyFont="1" applyFill="1" applyBorder="1"/>
    <xf numFmtId="3" fontId="12" fillId="2" borderId="22" xfId="0" applyNumberFormat="1" applyFont="1" applyFill="1" applyBorder="1" applyAlignment="1">
      <alignment horizontal="center"/>
    </xf>
    <xf numFmtId="0" fontId="18" fillId="2" borderId="22" xfId="0" applyFont="1" applyFill="1" applyBorder="1"/>
    <xf numFmtId="0" fontId="2" fillId="0" borderId="12" xfId="0" applyFont="1" applyBorder="1" applyAlignment="1">
      <alignment horizontal="left" vertical="center"/>
    </xf>
    <xf numFmtId="2" fontId="12" fillId="2" borderId="22" xfId="0" applyNumberFormat="1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0" fontId="26" fillId="2" borderId="12" xfId="0" applyFont="1" applyFill="1" applyBorder="1"/>
    <xf numFmtId="42" fontId="27" fillId="2" borderId="12" xfId="0" applyNumberFormat="1" applyFont="1" applyFill="1" applyBorder="1"/>
    <xf numFmtId="4" fontId="26" fillId="2" borderId="12" xfId="0" applyNumberFormat="1" applyFont="1" applyFill="1" applyBorder="1"/>
    <xf numFmtId="0" fontId="28" fillId="0" borderId="0" xfId="0" applyFont="1"/>
    <xf numFmtId="0" fontId="29" fillId="2" borderId="12" xfId="0" applyFont="1" applyFill="1" applyBorder="1"/>
    <xf numFmtId="2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right" vertical="center" wrapText="1"/>
    </xf>
    <xf numFmtId="0" fontId="1" fillId="0" borderId="37" xfId="0" applyFont="1" applyFill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vertical="center" wrapText="1"/>
    </xf>
    <xf numFmtId="0" fontId="22" fillId="3" borderId="28" xfId="0" applyFont="1" applyFill="1" applyBorder="1" applyAlignment="1">
      <alignment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vertical="top" wrapText="1"/>
    </xf>
    <xf numFmtId="0" fontId="24" fillId="3" borderId="1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13" xfId="0" applyFont="1" applyFill="1" applyBorder="1" applyAlignment="1"/>
    <xf numFmtId="0" fontId="11" fillId="2" borderId="14" xfId="0" applyFont="1" applyFill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6</xdr:row>
      <xdr:rowOff>108858</xdr:rowOff>
    </xdr:from>
    <xdr:to>
      <xdr:col>2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zoomScale="70" zoomScaleNormal="70" zoomScaleSheetLayoutView="100" zoomScalePageLayoutView="50" workbookViewId="0">
      <pane xSplit="23550" topLeftCell="L1"/>
      <selection activeCell="G113" sqref="G113"/>
      <selection pane="topRight" activeCell="L75" sqref="L75"/>
    </sheetView>
  </sheetViews>
  <sheetFormatPr baseColWidth="10" defaultRowHeight="15" x14ac:dyDescent="0.25"/>
  <cols>
    <col min="1" max="1" width="11" customWidth="1"/>
    <col min="2" max="2" width="13.42578125" customWidth="1"/>
    <col min="3" max="3" width="44.42578125" customWidth="1"/>
    <col min="4" max="4" width="45.4257812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199" t="s">
        <v>15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2"/>
    </row>
    <row r="7" spans="1:14" ht="10.5" customHeight="1" thickBot="1" x14ac:dyDescent="0.3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3"/>
    </row>
    <row r="8" spans="1:14" x14ac:dyDescent="0.25">
      <c r="A8" s="209" t="s">
        <v>50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4"/>
    </row>
    <row r="9" spans="1:14" x14ac:dyDescent="0.25">
      <c r="A9" s="211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4"/>
    </row>
    <row r="10" spans="1:14" x14ac:dyDescent="0.25">
      <c r="A10" s="211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4"/>
    </row>
    <row r="11" spans="1:14" ht="15.75" thickBot="1" x14ac:dyDescent="0.3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5"/>
    </row>
    <row r="12" spans="1:14" x14ac:dyDescent="0.25">
      <c r="A12" s="203" t="s">
        <v>12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17"/>
    </row>
    <row r="13" spans="1:14" ht="15.75" thickBot="1" x14ac:dyDescent="0.3">
      <c r="A13" s="205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18"/>
    </row>
    <row r="14" spans="1:14" x14ac:dyDescent="0.25">
      <c r="A14" s="181" t="s">
        <v>0</v>
      </c>
      <c r="B14" s="181" t="s">
        <v>1</v>
      </c>
      <c r="C14" s="214" t="s">
        <v>2</v>
      </c>
      <c r="D14" s="181" t="s">
        <v>3</v>
      </c>
      <c r="E14" s="181" t="s">
        <v>4</v>
      </c>
      <c r="F14" s="181" t="s">
        <v>5</v>
      </c>
      <c r="G14" s="181" t="s">
        <v>6</v>
      </c>
      <c r="H14" s="181" t="s">
        <v>7</v>
      </c>
      <c r="I14" s="181" t="s">
        <v>8</v>
      </c>
      <c r="J14" s="181" t="s">
        <v>11</v>
      </c>
      <c r="K14" s="216" t="s">
        <v>23</v>
      </c>
      <c r="L14" s="181" t="s">
        <v>9</v>
      </c>
      <c r="M14" s="181" t="s">
        <v>10</v>
      </c>
      <c r="N14" s="216" t="s">
        <v>20</v>
      </c>
    </row>
    <row r="15" spans="1:14" x14ac:dyDescent="0.25">
      <c r="A15" s="181"/>
      <c r="B15" s="181"/>
      <c r="C15" s="214"/>
      <c r="D15" s="181"/>
      <c r="E15" s="181"/>
      <c r="F15" s="183"/>
      <c r="G15" s="183"/>
      <c r="H15" s="183"/>
      <c r="I15" s="183"/>
      <c r="J15" s="183"/>
      <c r="K15" s="181"/>
      <c r="L15" s="183"/>
      <c r="M15" s="183"/>
      <c r="N15" s="181"/>
    </row>
    <row r="16" spans="1:14" ht="15.75" thickBot="1" x14ac:dyDescent="0.3">
      <c r="A16" s="182"/>
      <c r="B16" s="182"/>
      <c r="C16" s="215"/>
      <c r="D16" s="182"/>
      <c r="E16" s="182"/>
      <c r="F16" s="184"/>
      <c r="G16" s="184"/>
      <c r="H16" s="184"/>
      <c r="I16" s="184"/>
      <c r="J16" s="184"/>
      <c r="K16" s="182"/>
      <c r="L16" s="184"/>
      <c r="M16" s="184"/>
      <c r="N16" s="182"/>
    </row>
    <row r="17" spans="1:14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s="3" customFormat="1" ht="48" x14ac:dyDescent="0.25">
      <c r="A18" s="39">
        <v>14242</v>
      </c>
      <c r="B18" s="73" t="s">
        <v>51</v>
      </c>
      <c r="C18" s="12" t="s">
        <v>176</v>
      </c>
      <c r="D18" s="97" t="s">
        <v>52</v>
      </c>
      <c r="E18" s="11" t="s">
        <v>53</v>
      </c>
      <c r="F18" s="14" t="s">
        <v>18</v>
      </c>
      <c r="G18" s="16" t="s">
        <v>17</v>
      </c>
      <c r="H18" s="106">
        <v>1342026</v>
      </c>
      <c r="I18" s="16" t="s">
        <v>48</v>
      </c>
      <c r="J18" s="18">
        <v>5.92</v>
      </c>
      <c r="K18" s="18">
        <v>699.12</v>
      </c>
      <c r="L18" s="5" t="s">
        <v>54</v>
      </c>
      <c r="M18" s="14" t="s">
        <v>38</v>
      </c>
      <c r="N18" s="26">
        <v>7.5</v>
      </c>
    </row>
    <row r="19" spans="1:14" s="4" customFormat="1" ht="30" x14ac:dyDescent="0.25">
      <c r="A19" s="39">
        <v>14243</v>
      </c>
      <c r="B19" s="44">
        <v>43619</v>
      </c>
      <c r="C19" s="20" t="s">
        <v>55</v>
      </c>
      <c r="D19" s="20" t="s">
        <v>56</v>
      </c>
      <c r="E19" s="74" t="s">
        <v>57</v>
      </c>
      <c r="F19" s="21" t="s">
        <v>18</v>
      </c>
      <c r="G19" s="21" t="s">
        <v>17</v>
      </c>
      <c r="H19" s="107">
        <v>12890</v>
      </c>
      <c r="I19" s="16" t="s">
        <v>45</v>
      </c>
      <c r="J19" s="19">
        <v>1.6</v>
      </c>
      <c r="K19" s="19">
        <v>344.5</v>
      </c>
      <c r="L19" s="48" t="s">
        <v>40</v>
      </c>
      <c r="M19" s="15" t="s">
        <v>38</v>
      </c>
      <c r="N19" s="31">
        <v>5.45</v>
      </c>
    </row>
    <row r="20" spans="1:14" s="4" customFormat="1" x14ac:dyDescent="0.25">
      <c r="A20" s="10">
        <v>14244</v>
      </c>
      <c r="B20" s="28">
        <v>43622</v>
      </c>
      <c r="C20" s="20" t="s">
        <v>58</v>
      </c>
      <c r="D20" s="20" t="s">
        <v>59</v>
      </c>
      <c r="E20" s="20" t="s">
        <v>60</v>
      </c>
      <c r="F20" s="15" t="s">
        <v>18</v>
      </c>
      <c r="G20" s="15" t="s">
        <v>17</v>
      </c>
      <c r="H20" s="107">
        <v>538593</v>
      </c>
      <c r="I20" s="16" t="s">
        <v>22</v>
      </c>
      <c r="J20" s="19">
        <v>235.512</v>
      </c>
      <c r="K20" s="19">
        <v>785.05</v>
      </c>
      <c r="L20" s="5" t="s">
        <v>21</v>
      </c>
      <c r="M20" s="14" t="s">
        <v>34</v>
      </c>
      <c r="N20" s="31">
        <v>7.67</v>
      </c>
    </row>
    <row r="21" spans="1:14" s="3" customFormat="1" ht="30" x14ac:dyDescent="0.25">
      <c r="A21" s="10">
        <v>14245</v>
      </c>
      <c r="B21" s="28">
        <v>43623</v>
      </c>
      <c r="C21" s="12" t="s">
        <v>174</v>
      </c>
      <c r="D21" s="12" t="s">
        <v>61</v>
      </c>
      <c r="E21" s="13" t="s">
        <v>175</v>
      </c>
      <c r="F21" s="21" t="s">
        <v>18</v>
      </c>
      <c r="G21" s="21" t="s">
        <v>17</v>
      </c>
      <c r="H21" s="107">
        <v>123983</v>
      </c>
      <c r="I21" s="16" t="s">
        <v>22</v>
      </c>
      <c r="J21" s="19">
        <v>90.02</v>
      </c>
      <c r="K21" s="19">
        <v>309</v>
      </c>
      <c r="L21" s="5" t="s">
        <v>21</v>
      </c>
      <c r="M21" s="15" t="s">
        <v>34</v>
      </c>
      <c r="N21" s="96">
        <v>3.5</v>
      </c>
    </row>
    <row r="22" spans="1:14" s="3" customFormat="1" x14ac:dyDescent="0.25">
      <c r="A22" s="10">
        <v>14246</v>
      </c>
      <c r="B22" s="28">
        <v>43628</v>
      </c>
      <c r="C22" s="12" t="s">
        <v>62</v>
      </c>
      <c r="D22" s="20" t="s">
        <v>63</v>
      </c>
      <c r="E22" s="20" t="s">
        <v>64</v>
      </c>
      <c r="F22" s="14" t="s">
        <v>18</v>
      </c>
      <c r="G22" s="16" t="s">
        <v>17</v>
      </c>
      <c r="H22" s="106">
        <v>605776</v>
      </c>
      <c r="I22" s="16" t="s">
        <v>22</v>
      </c>
      <c r="J22" s="19">
        <v>226</v>
      </c>
      <c r="K22" s="40">
        <v>375</v>
      </c>
      <c r="L22" s="5" t="s">
        <v>65</v>
      </c>
      <c r="M22" s="14" t="s">
        <v>36</v>
      </c>
      <c r="N22" s="30">
        <v>6.16</v>
      </c>
    </row>
    <row r="23" spans="1:14" s="3" customFormat="1" ht="48" x14ac:dyDescent="0.25">
      <c r="A23" s="10">
        <v>14247</v>
      </c>
      <c r="B23" s="28">
        <v>43629</v>
      </c>
      <c r="C23" s="12" t="s">
        <v>66</v>
      </c>
      <c r="D23" s="12" t="s">
        <v>67</v>
      </c>
      <c r="E23" s="12" t="s">
        <v>66</v>
      </c>
      <c r="F23" s="16" t="s">
        <v>18</v>
      </c>
      <c r="G23" s="16" t="s">
        <v>17</v>
      </c>
      <c r="H23" s="106">
        <v>769351</v>
      </c>
      <c r="I23" s="16" t="s">
        <v>45</v>
      </c>
      <c r="J23" s="18">
        <v>0</v>
      </c>
      <c r="K23" s="18">
        <v>2318</v>
      </c>
      <c r="L23" s="5" t="s">
        <v>68</v>
      </c>
      <c r="M23" s="14" t="s">
        <v>34</v>
      </c>
      <c r="N23" s="30">
        <v>7.35</v>
      </c>
    </row>
    <row r="24" spans="1:14" s="3" customFormat="1" ht="30" x14ac:dyDescent="0.25">
      <c r="A24" s="10">
        <v>14248</v>
      </c>
      <c r="B24" s="28">
        <v>43634</v>
      </c>
      <c r="C24" s="12" t="s">
        <v>147</v>
      </c>
      <c r="D24" s="11" t="s">
        <v>148</v>
      </c>
      <c r="E24" s="12" t="s">
        <v>149</v>
      </c>
      <c r="F24" s="16" t="s">
        <v>18</v>
      </c>
      <c r="G24" s="16" t="s">
        <v>17</v>
      </c>
      <c r="H24" s="106">
        <v>927205</v>
      </c>
      <c r="I24" s="16" t="s">
        <v>118</v>
      </c>
      <c r="J24" s="18">
        <v>125.16</v>
      </c>
      <c r="K24" s="18">
        <v>419.16</v>
      </c>
      <c r="L24" s="5" t="s">
        <v>16</v>
      </c>
      <c r="M24" s="14" t="s">
        <v>19</v>
      </c>
      <c r="N24" s="30">
        <v>6.95</v>
      </c>
    </row>
    <row r="25" spans="1:14" s="3" customFormat="1" ht="45" x14ac:dyDescent="0.25">
      <c r="A25" s="10">
        <v>14249</v>
      </c>
      <c r="B25" s="28">
        <v>43634</v>
      </c>
      <c r="C25" s="99" t="s">
        <v>150</v>
      </c>
      <c r="D25" s="12" t="s">
        <v>151</v>
      </c>
      <c r="E25" s="12" t="s">
        <v>152</v>
      </c>
      <c r="F25" s="16" t="s">
        <v>18</v>
      </c>
      <c r="G25" s="16" t="s">
        <v>17</v>
      </c>
      <c r="H25" s="106">
        <v>1055573</v>
      </c>
      <c r="I25" s="16" t="s">
        <v>49</v>
      </c>
      <c r="J25" s="18">
        <v>372.94</v>
      </c>
      <c r="K25" s="18">
        <v>460.94</v>
      </c>
      <c r="L25" s="5" t="s">
        <v>16</v>
      </c>
      <c r="M25" s="14" t="s">
        <v>19</v>
      </c>
      <c r="N25" s="86">
        <v>6.2</v>
      </c>
    </row>
    <row r="26" spans="1:14" s="3" customFormat="1" ht="30" x14ac:dyDescent="0.25">
      <c r="A26" s="10">
        <v>14250</v>
      </c>
      <c r="B26" s="28">
        <v>43634</v>
      </c>
      <c r="C26" s="12" t="s">
        <v>115</v>
      </c>
      <c r="D26" s="11" t="s">
        <v>116</v>
      </c>
      <c r="E26" s="12" t="s">
        <v>117</v>
      </c>
      <c r="F26" s="16" t="s">
        <v>18</v>
      </c>
      <c r="G26" s="16" t="s">
        <v>17</v>
      </c>
      <c r="H26" s="106">
        <v>339387</v>
      </c>
      <c r="I26" s="16" t="s">
        <v>118</v>
      </c>
      <c r="J26" s="18">
        <v>129.44999999999999</v>
      </c>
      <c r="K26" s="18">
        <v>3732.2</v>
      </c>
      <c r="L26" s="5" t="s">
        <v>16</v>
      </c>
      <c r="M26" s="14" t="s">
        <v>25</v>
      </c>
      <c r="N26" s="30">
        <v>7.58</v>
      </c>
    </row>
    <row r="27" spans="1:14" s="3" customFormat="1" ht="30" x14ac:dyDescent="0.25">
      <c r="A27" s="10">
        <v>14251</v>
      </c>
      <c r="B27" s="28">
        <v>43634</v>
      </c>
      <c r="C27" s="12" t="s">
        <v>115</v>
      </c>
      <c r="D27" s="11" t="s">
        <v>119</v>
      </c>
      <c r="E27" s="12" t="s">
        <v>117</v>
      </c>
      <c r="F27" s="16" t="s">
        <v>18</v>
      </c>
      <c r="G27" s="16" t="s">
        <v>17</v>
      </c>
      <c r="H27" s="106">
        <v>339282</v>
      </c>
      <c r="I27" s="16" t="s">
        <v>118</v>
      </c>
      <c r="J27" s="18">
        <v>129.41</v>
      </c>
      <c r="K27" s="18">
        <v>3732.2</v>
      </c>
      <c r="L27" s="5" t="s">
        <v>16</v>
      </c>
      <c r="M27" s="14" t="s">
        <v>38</v>
      </c>
      <c r="N27" s="30">
        <v>7.15</v>
      </c>
    </row>
    <row r="28" spans="1:14" s="3" customFormat="1" ht="30" x14ac:dyDescent="0.25">
      <c r="A28" s="39">
        <v>14252</v>
      </c>
      <c r="B28" s="28">
        <v>43635</v>
      </c>
      <c r="C28" s="12" t="s">
        <v>153</v>
      </c>
      <c r="D28" s="11" t="s">
        <v>154</v>
      </c>
      <c r="E28" s="12" t="s">
        <v>155</v>
      </c>
      <c r="F28" s="16" t="s">
        <v>18</v>
      </c>
      <c r="G28" s="16" t="s">
        <v>17</v>
      </c>
      <c r="H28" s="106">
        <v>67909</v>
      </c>
      <c r="I28" s="16" t="s">
        <v>45</v>
      </c>
      <c r="J28" s="18">
        <v>24.7</v>
      </c>
      <c r="K28" s="18">
        <v>231.32</v>
      </c>
      <c r="L28" s="5" t="s">
        <v>16</v>
      </c>
      <c r="M28" s="14" t="s">
        <v>19</v>
      </c>
      <c r="N28" s="86">
        <v>6.77</v>
      </c>
    </row>
    <row r="29" spans="1:14" s="3" customFormat="1" ht="45" x14ac:dyDescent="0.25">
      <c r="A29" s="10">
        <v>14253</v>
      </c>
      <c r="B29" s="28">
        <v>43636</v>
      </c>
      <c r="C29" s="12" t="s">
        <v>156</v>
      </c>
      <c r="D29" s="12" t="s">
        <v>157</v>
      </c>
      <c r="E29" s="12" t="s">
        <v>158</v>
      </c>
      <c r="F29" s="16" t="s">
        <v>159</v>
      </c>
      <c r="G29" s="16" t="s">
        <v>173</v>
      </c>
      <c r="H29" s="106">
        <v>16892368</v>
      </c>
      <c r="I29" s="16" t="s">
        <v>22</v>
      </c>
      <c r="J29" s="18">
        <v>6680.61</v>
      </c>
      <c r="K29" s="18">
        <v>4653.75</v>
      </c>
      <c r="L29" s="5" t="s">
        <v>160</v>
      </c>
      <c r="M29" s="14" t="s">
        <v>38</v>
      </c>
      <c r="N29" s="122" t="s">
        <v>161</v>
      </c>
    </row>
    <row r="30" spans="1:14" s="3" customFormat="1" ht="45" x14ac:dyDescent="0.25">
      <c r="A30" s="10">
        <v>14254</v>
      </c>
      <c r="B30" s="28">
        <v>43641</v>
      </c>
      <c r="C30" s="12" t="s">
        <v>162</v>
      </c>
      <c r="D30" s="12" t="s">
        <v>163</v>
      </c>
      <c r="E30" s="12" t="s">
        <v>164</v>
      </c>
      <c r="F30" s="16" t="s">
        <v>18</v>
      </c>
      <c r="G30" s="85" t="s">
        <v>165</v>
      </c>
      <c r="H30" s="106">
        <v>1766094</v>
      </c>
      <c r="I30" s="16" t="s">
        <v>49</v>
      </c>
      <c r="J30" s="18">
        <v>611.54</v>
      </c>
      <c r="K30" s="18">
        <v>814.71</v>
      </c>
      <c r="L30" s="5" t="s">
        <v>16</v>
      </c>
      <c r="M30" s="14" t="s">
        <v>19</v>
      </c>
      <c r="N30" s="30">
        <v>7.05</v>
      </c>
    </row>
    <row r="31" spans="1:14" s="3" customFormat="1" ht="30" x14ac:dyDescent="0.25">
      <c r="A31" s="10">
        <v>14255</v>
      </c>
      <c r="B31" s="28">
        <v>43642</v>
      </c>
      <c r="C31" s="12" t="s">
        <v>123</v>
      </c>
      <c r="D31" s="12" t="s">
        <v>124</v>
      </c>
      <c r="E31" s="12" t="s">
        <v>125</v>
      </c>
      <c r="F31" s="16" t="s">
        <v>18</v>
      </c>
      <c r="G31" s="85" t="s">
        <v>17</v>
      </c>
      <c r="H31" s="106">
        <v>22843</v>
      </c>
      <c r="I31" s="16" t="s">
        <v>48</v>
      </c>
      <c r="J31" s="18">
        <v>2.91</v>
      </c>
      <c r="K31" s="18">
        <v>347.79</v>
      </c>
      <c r="L31" s="5" t="s">
        <v>126</v>
      </c>
      <c r="M31" s="14" t="s">
        <v>19</v>
      </c>
      <c r="N31" s="30">
        <v>8.8800000000000008</v>
      </c>
    </row>
    <row r="32" spans="1:14" s="3" customFormat="1" ht="30" x14ac:dyDescent="0.25">
      <c r="A32" s="10">
        <v>14256</v>
      </c>
      <c r="B32" s="28">
        <v>43643</v>
      </c>
      <c r="C32" s="12" t="s">
        <v>127</v>
      </c>
      <c r="D32" s="12" t="s">
        <v>171</v>
      </c>
      <c r="E32" s="12" t="s">
        <v>128</v>
      </c>
      <c r="F32" s="16" t="s">
        <v>18</v>
      </c>
      <c r="G32" s="85" t="s">
        <v>17</v>
      </c>
      <c r="H32" s="106">
        <v>55879</v>
      </c>
      <c r="I32" s="16" t="s">
        <v>45</v>
      </c>
      <c r="J32" s="18">
        <v>27.43</v>
      </c>
      <c r="K32" s="18">
        <v>294.5</v>
      </c>
      <c r="L32" s="5" t="s">
        <v>172</v>
      </c>
      <c r="M32" s="14" t="s">
        <v>38</v>
      </c>
      <c r="N32" s="30">
        <v>4.54</v>
      </c>
    </row>
    <row r="33" spans="1:14" s="3" customFormat="1" x14ac:dyDescent="0.25">
      <c r="A33" s="123"/>
      <c r="B33" s="124"/>
      <c r="C33" s="125"/>
      <c r="D33" s="125"/>
      <c r="E33" s="125"/>
      <c r="F33" s="126"/>
      <c r="G33" s="127"/>
      <c r="H33" s="128"/>
      <c r="I33" s="129"/>
      <c r="J33" s="130"/>
      <c r="K33" s="130"/>
      <c r="L33" s="101"/>
      <c r="M33" s="129"/>
      <c r="N33" s="131"/>
    </row>
    <row r="34" spans="1:14" ht="14.25" customHeight="1" x14ac:dyDescent="0.25">
      <c r="A34" s="6"/>
      <c r="B34" s="1"/>
      <c r="C34" s="1"/>
      <c r="D34" s="1"/>
      <c r="E34" s="1"/>
      <c r="F34" s="1"/>
      <c r="G34" s="1"/>
      <c r="H34" s="111"/>
      <c r="I34" s="1"/>
      <c r="J34" s="1"/>
      <c r="K34" s="1"/>
      <c r="L34" s="1"/>
      <c r="M34" s="1"/>
    </row>
    <row r="35" spans="1:14" ht="26.25" x14ac:dyDescent="0.4">
      <c r="A35" s="1"/>
      <c r="B35" s="1"/>
      <c r="C35" s="1"/>
      <c r="D35" s="1"/>
      <c r="E35" s="1"/>
      <c r="F35" s="1"/>
      <c r="G35" s="112" t="s">
        <v>14</v>
      </c>
      <c r="H35" s="113">
        <f>SUM(H18:H32)</f>
        <v>24859159</v>
      </c>
      <c r="I35" s="114"/>
      <c r="J35" s="115">
        <f>SUM(J18:J32)</f>
        <v>8663.2020000000011</v>
      </c>
      <c r="K35" s="115">
        <f>SUM(K18:K32)</f>
        <v>19517.239999999998</v>
      </c>
      <c r="L35" s="1"/>
      <c r="M35" s="1"/>
    </row>
    <row r="36" spans="1:14" ht="11.25" customHeight="1" thickBot="1" x14ac:dyDescent="0.45">
      <c r="A36" s="1"/>
      <c r="B36" s="1"/>
      <c r="C36" s="1"/>
      <c r="D36" s="1"/>
      <c r="E36" s="1"/>
      <c r="F36" s="1"/>
      <c r="G36" s="36"/>
      <c r="H36" s="37"/>
      <c r="I36" s="34"/>
      <c r="J36" s="38"/>
      <c r="K36" s="38"/>
      <c r="L36" s="1"/>
      <c r="M36" s="1"/>
    </row>
    <row r="37" spans="1:14" x14ac:dyDescent="0.25">
      <c r="A37" s="203" t="s">
        <v>13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7"/>
      <c r="N37" s="219"/>
    </row>
    <row r="38" spans="1:14" ht="15.75" thickBot="1" x14ac:dyDescent="0.3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8"/>
      <c r="N38" s="219"/>
    </row>
    <row r="39" spans="1:14" x14ac:dyDescent="0.25">
      <c r="A39" s="181" t="s">
        <v>0</v>
      </c>
      <c r="B39" s="181" t="s">
        <v>1</v>
      </c>
      <c r="C39" s="181" t="s">
        <v>2</v>
      </c>
      <c r="D39" s="181" t="s">
        <v>3</v>
      </c>
      <c r="E39" s="181" t="s">
        <v>4</v>
      </c>
      <c r="F39" s="181" t="s">
        <v>5</v>
      </c>
      <c r="G39" s="181" t="s">
        <v>6</v>
      </c>
      <c r="H39" s="181" t="s">
        <v>7</v>
      </c>
      <c r="I39" s="181" t="s">
        <v>8</v>
      </c>
      <c r="J39" s="181" t="s">
        <v>11</v>
      </c>
      <c r="K39" s="216" t="s">
        <v>24</v>
      </c>
      <c r="L39" s="181" t="s">
        <v>9</v>
      </c>
      <c r="M39" s="221" t="s">
        <v>10</v>
      </c>
      <c r="N39" s="220"/>
    </row>
    <row r="40" spans="1:14" x14ac:dyDescent="0.25">
      <c r="A40" s="181"/>
      <c r="B40" s="181"/>
      <c r="C40" s="181"/>
      <c r="D40" s="181"/>
      <c r="E40" s="181"/>
      <c r="F40" s="183"/>
      <c r="G40" s="183"/>
      <c r="H40" s="183"/>
      <c r="I40" s="183"/>
      <c r="J40" s="183"/>
      <c r="K40" s="181"/>
      <c r="L40" s="183"/>
      <c r="M40" s="222"/>
      <c r="N40" s="220"/>
    </row>
    <row r="41" spans="1:14" ht="15.75" thickBot="1" x14ac:dyDescent="0.3">
      <c r="A41" s="182"/>
      <c r="B41" s="182"/>
      <c r="C41" s="182"/>
      <c r="D41" s="182"/>
      <c r="E41" s="182"/>
      <c r="F41" s="184"/>
      <c r="G41" s="184"/>
      <c r="H41" s="184"/>
      <c r="I41" s="184"/>
      <c r="J41" s="184"/>
      <c r="K41" s="182"/>
      <c r="L41" s="184"/>
      <c r="M41" s="223"/>
      <c r="N41" s="220"/>
    </row>
    <row r="42" spans="1:14" x14ac:dyDescent="0.25">
      <c r="A42" s="7"/>
      <c r="B42" s="7"/>
      <c r="C42" s="7"/>
      <c r="D42" s="7"/>
      <c r="E42" s="7"/>
      <c r="F42" s="2"/>
      <c r="G42" s="2"/>
      <c r="H42" s="2"/>
      <c r="I42" s="2"/>
      <c r="J42" s="2"/>
      <c r="K42" s="2"/>
      <c r="L42" s="2"/>
      <c r="M42" s="2"/>
    </row>
    <row r="43" spans="1:14" x14ac:dyDescent="0.25">
      <c r="A43" s="29">
        <v>69</v>
      </c>
      <c r="B43" s="35" t="s">
        <v>51</v>
      </c>
      <c r="C43" s="32" t="s">
        <v>69</v>
      </c>
      <c r="D43" s="32" t="s">
        <v>70</v>
      </c>
      <c r="E43" s="32" t="s">
        <v>71</v>
      </c>
      <c r="F43" s="29" t="s">
        <v>18</v>
      </c>
      <c r="G43" s="29" t="s">
        <v>37</v>
      </c>
      <c r="H43" s="106">
        <v>55096</v>
      </c>
      <c r="I43" s="16" t="s">
        <v>33</v>
      </c>
      <c r="J43" s="33">
        <v>0</v>
      </c>
      <c r="K43" s="33">
        <v>79.2</v>
      </c>
      <c r="L43" s="5" t="s">
        <v>21</v>
      </c>
      <c r="M43" s="29" t="s">
        <v>34</v>
      </c>
    </row>
    <row r="44" spans="1:14" s="3" customFormat="1" x14ac:dyDescent="0.25">
      <c r="A44" s="10">
        <v>70</v>
      </c>
      <c r="B44" s="35" t="s">
        <v>72</v>
      </c>
      <c r="C44" s="12" t="s">
        <v>73</v>
      </c>
      <c r="D44" s="12" t="s">
        <v>74</v>
      </c>
      <c r="E44" s="11" t="s">
        <v>75</v>
      </c>
      <c r="F44" s="14" t="s">
        <v>18</v>
      </c>
      <c r="G44" s="17" t="s">
        <v>17</v>
      </c>
      <c r="H44" s="106">
        <v>414535</v>
      </c>
      <c r="I44" s="16" t="s">
        <v>44</v>
      </c>
      <c r="J44" s="18">
        <v>91.23</v>
      </c>
      <c r="K44" s="33">
        <v>975.47</v>
      </c>
      <c r="L44" s="5" t="s">
        <v>76</v>
      </c>
      <c r="M44" s="14" t="s">
        <v>34</v>
      </c>
      <c r="N44" s="27"/>
    </row>
    <row r="45" spans="1:14" s="3" customFormat="1" x14ac:dyDescent="0.25">
      <c r="A45" s="10">
        <v>71</v>
      </c>
      <c r="B45" s="28">
        <v>43621</v>
      </c>
      <c r="C45" s="12" t="s">
        <v>77</v>
      </c>
      <c r="D45" s="12" t="s">
        <v>78</v>
      </c>
      <c r="E45" s="12" t="s">
        <v>79</v>
      </c>
      <c r="F45" s="14" t="s">
        <v>18</v>
      </c>
      <c r="G45" s="16" t="s">
        <v>39</v>
      </c>
      <c r="H45" s="106">
        <v>19825</v>
      </c>
      <c r="I45" s="16" t="s">
        <v>33</v>
      </c>
      <c r="J45" s="18">
        <v>0</v>
      </c>
      <c r="K45" s="33">
        <v>38068.14</v>
      </c>
      <c r="L45" s="5" t="s">
        <v>32</v>
      </c>
      <c r="M45" s="14" t="s">
        <v>34</v>
      </c>
      <c r="N45" s="27"/>
    </row>
    <row r="46" spans="1:14" s="4" customFormat="1" x14ac:dyDescent="0.25">
      <c r="A46" s="39">
        <v>72</v>
      </c>
      <c r="B46" s="44">
        <v>43621</v>
      </c>
      <c r="C46" s="12" t="s">
        <v>77</v>
      </c>
      <c r="D46" s="20" t="s">
        <v>80</v>
      </c>
      <c r="E46" s="13" t="s">
        <v>79</v>
      </c>
      <c r="F46" s="15" t="s">
        <v>18</v>
      </c>
      <c r="G46" s="45" t="s">
        <v>39</v>
      </c>
      <c r="H46" s="107">
        <v>41510</v>
      </c>
      <c r="I46" s="21" t="s">
        <v>33</v>
      </c>
      <c r="J46" s="19">
        <v>0</v>
      </c>
      <c r="K46" s="19">
        <v>38068.14</v>
      </c>
      <c r="L46" s="5" t="s">
        <v>81</v>
      </c>
      <c r="M46" s="15" t="s">
        <v>34</v>
      </c>
      <c r="N46" s="46"/>
    </row>
    <row r="47" spans="1:14" s="4" customFormat="1" x14ac:dyDescent="0.25">
      <c r="A47" s="39">
        <v>73</v>
      </c>
      <c r="B47" s="44">
        <v>43626</v>
      </c>
      <c r="C47" s="12" t="s">
        <v>82</v>
      </c>
      <c r="D47" s="20" t="s">
        <v>83</v>
      </c>
      <c r="E47" s="20" t="s">
        <v>84</v>
      </c>
      <c r="F47" s="15" t="s">
        <v>18</v>
      </c>
      <c r="G47" s="45" t="s">
        <v>37</v>
      </c>
      <c r="H47" s="107">
        <v>500000</v>
      </c>
      <c r="I47" s="21" t="s">
        <v>33</v>
      </c>
      <c r="J47" s="19">
        <v>0</v>
      </c>
      <c r="K47" s="19">
        <v>0</v>
      </c>
      <c r="L47" s="5" t="s">
        <v>16</v>
      </c>
      <c r="M47" s="14" t="s">
        <v>36</v>
      </c>
      <c r="N47" s="46"/>
    </row>
    <row r="48" spans="1:14" s="4" customFormat="1" ht="30" x14ac:dyDescent="0.25">
      <c r="A48" s="39">
        <v>74</v>
      </c>
      <c r="B48" s="44">
        <v>43626</v>
      </c>
      <c r="C48" s="12" t="s">
        <v>85</v>
      </c>
      <c r="D48" s="20" t="s">
        <v>86</v>
      </c>
      <c r="E48" s="20" t="s">
        <v>87</v>
      </c>
      <c r="F48" s="15" t="s">
        <v>18</v>
      </c>
      <c r="G48" s="45" t="s">
        <v>37</v>
      </c>
      <c r="H48" s="107">
        <v>15000</v>
      </c>
      <c r="I48" s="21" t="s">
        <v>33</v>
      </c>
      <c r="J48" s="19">
        <v>0</v>
      </c>
      <c r="K48" s="19">
        <v>302.05</v>
      </c>
      <c r="L48" s="5" t="s">
        <v>21</v>
      </c>
      <c r="M48" s="15" t="s">
        <v>34</v>
      </c>
      <c r="N48" s="46"/>
    </row>
    <row r="49" spans="1:14" s="4" customFormat="1" ht="30" x14ac:dyDescent="0.25">
      <c r="A49" s="39">
        <v>75</v>
      </c>
      <c r="B49" s="44">
        <v>43627</v>
      </c>
      <c r="C49" s="12" t="s">
        <v>46</v>
      </c>
      <c r="D49" s="20" t="s">
        <v>88</v>
      </c>
      <c r="E49" s="20" t="s">
        <v>89</v>
      </c>
      <c r="F49" s="15" t="s">
        <v>18</v>
      </c>
      <c r="G49" s="45" t="s">
        <v>37</v>
      </c>
      <c r="H49" s="107">
        <v>628467</v>
      </c>
      <c r="I49" s="21" t="s">
        <v>33</v>
      </c>
      <c r="J49" s="19">
        <v>0</v>
      </c>
      <c r="K49" s="47">
        <v>182.6</v>
      </c>
      <c r="L49" s="5" t="s">
        <v>16</v>
      </c>
      <c r="M49" s="15" t="s">
        <v>19</v>
      </c>
      <c r="N49" s="46"/>
    </row>
    <row r="50" spans="1:14" s="4" customFormat="1" x14ac:dyDescent="0.25">
      <c r="A50" s="39">
        <v>76</v>
      </c>
      <c r="B50" s="44">
        <v>43628</v>
      </c>
      <c r="C50" s="12" t="s">
        <v>90</v>
      </c>
      <c r="D50" s="20" t="s">
        <v>91</v>
      </c>
      <c r="E50" s="12" t="s">
        <v>92</v>
      </c>
      <c r="F50" s="15" t="s">
        <v>18</v>
      </c>
      <c r="G50" s="45" t="s">
        <v>93</v>
      </c>
      <c r="H50" s="107">
        <v>87666</v>
      </c>
      <c r="I50" s="21" t="s">
        <v>33</v>
      </c>
      <c r="J50" s="19">
        <v>0</v>
      </c>
      <c r="K50" s="47">
        <v>483.74</v>
      </c>
      <c r="L50" s="5" t="s">
        <v>21</v>
      </c>
      <c r="M50" s="15" t="s">
        <v>38</v>
      </c>
      <c r="N50" s="46"/>
    </row>
    <row r="51" spans="1:14" s="4" customFormat="1" x14ac:dyDescent="0.25">
      <c r="A51" s="39">
        <v>77</v>
      </c>
      <c r="B51" s="44">
        <v>43629</v>
      </c>
      <c r="C51" s="12" t="s">
        <v>94</v>
      </c>
      <c r="D51" s="20" t="s">
        <v>95</v>
      </c>
      <c r="E51" s="20" t="s">
        <v>96</v>
      </c>
      <c r="F51" s="15" t="s">
        <v>18</v>
      </c>
      <c r="G51" s="45" t="s">
        <v>17</v>
      </c>
      <c r="H51" s="107">
        <v>259288</v>
      </c>
      <c r="I51" s="21" t="s">
        <v>44</v>
      </c>
      <c r="J51" s="19">
        <v>59.01</v>
      </c>
      <c r="K51" s="47">
        <v>10075</v>
      </c>
      <c r="L51" s="5" t="s">
        <v>16</v>
      </c>
      <c r="M51" s="15" t="s">
        <v>19</v>
      </c>
      <c r="N51" s="46"/>
    </row>
    <row r="52" spans="1:14" s="4" customFormat="1" x14ac:dyDescent="0.25">
      <c r="A52" s="39">
        <v>78</v>
      </c>
      <c r="B52" s="44">
        <v>43629</v>
      </c>
      <c r="C52" s="20" t="s">
        <v>97</v>
      </c>
      <c r="D52" s="20" t="s">
        <v>98</v>
      </c>
      <c r="E52" s="20" t="s">
        <v>99</v>
      </c>
      <c r="F52" s="15" t="s">
        <v>18</v>
      </c>
      <c r="G52" s="17" t="s">
        <v>181</v>
      </c>
      <c r="H52" s="107">
        <v>230087</v>
      </c>
      <c r="I52" s="84" t="s">
        <v>44</v>
      </c>
      <c r="J52" s="19">
        <v>78.819999999999993</v>
      </c>
      <c r="K52" s="47">
        <v>262.89999999999998</v>
      </c>
      <c r="L52" s="5" t="s">
        <v>16</v>
      </c>
      <c r="M52" s="15" t="s">
        <v>19</v>
      </c>
      <c r="N52" s="46"/>
    </row>
    <row r="53" spans="1:14" s="4" customFormat="1" ht="30" x14ac:dyDescent="0.25">
      <c r="A53" s="39">
        <v>79</v>
      </c>
      <c r="B53" s="44">
        <v>43634</v>
      </c>
      <c r="C53" s="20" t="s">
        <v>180</v>
      </c>
      <c r="D53" s="20" t="s">
        <v>145</v>
      </c>
      <c r="E53" s="20" t="s">
        <v>146</v>
      </c>
      <c r="F53" s="15" t="s">
        <v>18</v>
      </c>
      <c r="G53" s="17" t="s">
        <v>37</v>
      </c>
      <c r="H53" s="107">
        <v>215957</v>
      </c>
      <c r="I53" s="84" t="s">
        <v>33</v>
      </c>
      <c r="J53" s="19">
        <v>0</v>
      </c>
      <c r="K53" s="47">
        <v>7015.11</v>
      </c>
      <c r="L53" s="5" t="s">
        <v>16</v>
      </c>
      <c r="M53" s="15" t="s">
        <v>19</v>
      </c>
      <c r="N53" s="46"/>
    </row>
    <row r="54" spans="1:14" s="4" customFormat="1" ht="30" x14ac:dyDescent="0.25">
      <c r="A54" s="39">
        <v>80</v>
      </c>
      <c r="B54" s="44">
        <v>43634</v>
      </c>
      <c r="C54" s="20" t="s">
        <v>179</v>
      </c>
      <c r="D54" s="20" t="s">
        <v>138</v>
      </c>
      <c r="E54" s="20" t="s">
        <v>139</v>
      </c>
      <c r="F54" s="15" t="s">
        <v>18</v>
      </c>
      <c r="G54" s="17" t="s">
        <v>140</v>
      </c>
      <c r="H54" s="107">
        <v>155057</v>
      </c>
      <c r="I54" s="84" t="s">
        <v>33</v>
      </c>
      <c r="J54" s="19">
        <v>0</v>
      </c>
      <c r="K54" s="47">
        <v>0</v>
      </c>
      <c r="L54" s="5" t="s">
        <v>16</v>
      </c>
      <c r="M54" s="15" t="s">
        <v>141</v>
      </c>
      <c r="N54" s="46"/>
    </row>
    <row r="55" spans="1:14" s="4" customFormat="1" x14ac:dyDescent="0.25">
      <c r="A55" s="39">
        <v>81</v>
      </c>
      <c r="B55" s="44">
        <v>43635</v>
      </c>
      <c r="C55" s="20" t="s">
        <v>142</v>
      </c>
      <c r="D55" s="20" t="s">
        <v>143</v>
      </c>
      <c r="E55" s="20" t="s">
        <v>144</v>
      </c>
      <c r="F55" s="15" t="s">
        <v>18</v>
      </c>
      <c r="G55" s="17" t="s">
        <v>17</v>
      </c>
      <c r="H55" s="107">
        <v>205645</v>
      </c>
      <c r="I55" s="84" t="s">
        <v>44</v>
      </c>
      <c r="J55" s="19">
        <v>43.13</v>
      </c>
      <c r="K55" s="47">
        <v>216.95</v>
      </c>
      <c r="L55" s="5" t="s">
        <v>21</v>
      </c>
      <c r="M55" s="15" t="s">
        <v>38</v>
      </c>
      <c r="N55" s="46"/>
    </row>
    <row r="56" spans="1:14" s="4" customFormat="1" x14ac:dyDescent="0.25">
      <c r="A56" s="39">
        <v>82</v>
      </c>
      <c r="B56" s="44">
        <v>43636</v>
      </c>
      <c r="C56" s="20" t="s">
        <v>178</v>
      </c>
      <c r="D56" s="20" t="s">
        <v>133</v>
      </c>
      <c r="E56" s="20" t="s">
        <v>134</v>
      </c>
      <c r="F56" s="15" t="s">
        <v>18</v>
      </c>
      <c r="G56" s="17" t="s">
        <v>17</v>
      </c>
      <c r="H56" s="107">
        <v>161621</v>
      </c>
      <c r="I56" s="84" t="s">
        <v>44</v>
      </c>
      <c r="J56" s="19">
        <v>77.430000000000007</v>
      </c>
      <c r="K56" s="47">
        <v>405</v>
      </c>
      <c r="L56" s="5" t="s">
        <v>21</v>
      </c>
      <c r="M56" s="15" t="s">
        <v>34</v>
      </c>
      <c r="N56" s="46"/>
    </row>
    <row r="57" spans="1:14" s="4" customFormat="1" x14ac:dyDescent="0.25">
      <c r="A57" s="39">
        <v>83</v>
      </c>
      <c r="B57" s="44">
        <v>43636</v>
      </c>
      <c r="C57" s="20" t="s">
        <v>136</v>
      </c>
      <c r="D57" s="20" t="s">
        <v>137</v>
      </c>
      <c r="E57" s="20" t="s">
        <v>96</v>
      </c>
      <c r="F57" s="15" t="s">
        <v>18</v>
      </c>
      <c r="G57" s="17" t="s">
        <v>17</v>
      </c>
      <c r="H57" s="107">
        <v>264454</v>
      </c>
      <c r="I57" s="84" t="s">
        <v>44</v>
      </c>
      <c r="J57" s="19">
        <v>97.97</v>
      </c>
      <c r="K57" s="47">
        <v>10075</v>
      </c>
      <c r="L57" s="5" t="s">
        <v>16</v>
      </c>
      <c r="M57" s="15" t="s">
        <v>19</v>
      </c>
      <c r="N57" s="46"/>
    </row>
    <row r="58" spans="1:14" s="4" customFormat="1" x14ac:dyDescent="0.25">
      <c r="A58" s="39">
        <v>84</v>
      </c>
      <c r="B58" s="44">
        <v>43641</v>
      </c>
      <c r="C58" s="20" t="s">
        <v>135</v>
      </c>
      <c r="D58" s="20" t="s">
        <v>177</v>
      </c>
      <c r="E58" s="20" t="s">
        <v>132</v>
      </c>
      <c r="F58" s="15" t="s">
        <v>18</v>
      </c>
      <c r="G58" s="17" t="s">
        <v>17</v>
      </c>
      <c r="H58" s="107">
        <v>219457</v>
      </c>
      <c r="I58" s="84" t="s">
        <v>44</v>
      </c>
      <c r="J58" s="19">
        <v>99.94</v>
      </c>
      <c r="K58" s="47">
        <v>400</v>
      </c>
      <c r="L58" s="5" t="s">
        <v>16</v>
      </c>
      <c r="M58" s="15" t="s">
        <v>36</v>
      </c>
      <c r="N58" s="46"/>
    </row>
    <row r="59" spans="1:14" s="4" customFormat="1" x14ac:dyDescent="0.25">
      <c r="A59" s="39">
        <v>85</v>
      </c>
      <c r="B59" s="44">
        <v>43644</v>
      </c>
      <c r="C59" s="20" t="s">
        <v>129</v>
      </c>
      <c r="D59" s="20" t="s">
        <v>130</v>
      </c>
      <c r="E59" s="20" t="s">
        <v>131</v>
      </c>
      <c r="F59" s="15" t="s">
        <v>18</v>
      </c>
      <c r="G59" s="17" t="s">
        <v>17</v>
      </c>
      <c r="H59" s="107">
        <v>139655</v>
      </c>
      <c r="I59" s="84" t="s">
        <v>44</v>
      </c>
      <c r="J59" s="19">
        <v>55.7</v>
      </c>
      <c r="K59" s="47">
        <v>210</v>
      </c>
      <c r="L59" s="5" t="s">
        <v>21</v>
      </c>
      <c r="M59" s="15" t="s">
        <v>34</v>
      </c>
      <c r="N59" s="46"/>
    </row>
    <row r="60" spans="1:14" ht="15" customHeight="1" x14ac:dyDescent="0.25">
      <c r="A60" s="8"/>
      <c r="B60" s="8"/>
      <c r="C60" s="8"/>
      <c r="D60" s="8"/>
      <c r="E60" s="8"/>
      <c r="F60" s="8"/>
      <c r="G60" s="8"/>
      <c r="H60" s="108"/>
      <c r="I60" s="8"/>
      <c r="J60" s="9"/>
      <c r="K60" s="9"/>
      <c r="L60" s="8"/>
      <c r="M60" s="8"/>
    </row>
    <row r="61" spans="1:14" ht="26.25" x14ac:dyDescent="0.4">
      <c r="A61" s="1"/>
      <c r="B61" s="1"/>
      <c r="C61" s="1"/>
      <c r="D61" s="1"/>
      <c r="E61" s="1"/>
      <c r="F61" s="1"/>
      <c r="G61" s="112" t="s">
        <v>14</v>
      </c>
      <c r="H61" s="113">
        <f>SUM(H43:H59)</f>
        <v>3613320</v>
      </c>
      <c r="I61" s="114"/>
      <c r="J61" s="115">
        <f>SUM(J43:J59)</f>
        <v>603.23</v>
      </c>
      <c r="K61" s="115">
        <f>SUM(K43:K59)</f>
        <v>106819.3</v>
      </c>
      <c r="L61" s="1"/>
      <c r="M61" s="1"/>
    </row>
    <row r="62" spans="1:14" s="69" customFormat="1" ht="26.25" x14ac:dyDescent="0.4">
      <c r="A62" s="41"/>
      <c r="B62" s="41"/>
      <c r="C62" s="41"/>
      <c r="D62" s="41"/>
      <c r="E62" s="41"/>
      <c r="F62" s="41"/>
      <c r="G62" s="43"/>
      <c r="H62" s="132"/>
      <c r="I62" s="42"/>
      <c r="J62" s="51"/>
      <c r="K62" s="51"/>
      <c r="L62" s="41"/>
      <c r="M62" s="41"/>
    </row>
    <row r="63" spans="1:14" s="69" customFormat="1" ht="26.25" x14ac:dyDescent="0.4">
      <c r="A63" s="41"/>
      <c r="B63" s="41"/>
      <c r="C63" s="41"/>
      <c r="D63" s="41"/>
      <c r="E63" s="41"/>
      <c r="F63" s="41"/>
      <c r="G63" s="43"/>
      <c r="H63" s="132"/>
      <c r="I63" s="42"/>
      <c r="J63" s="51"/>
      <c r="K63" s="51"/>
      <c r="L63" s="41"/>
      <c r="M63" s="41"/>
    </row>
    <row r="64" spans="1:14" s="69" customFormat="1" ht="27" thickBot="1" x14ac:dyDescent="0.45">
      <c r="A64" s="41"/>
      <c r="B64" s="41"/>
      <c r="C64" s="41"/>
      <c r="D64" s="41"/>
      <c r="E64" s="41"/>
      <c r="F64" s="41"/>
      <c r="G64" s="43"/>
      <c r="H64" s="132"/>
      <c r="I64" s="42"/>
      <c r="J64" s="51"/>
      <c r="K64" s="51"/>
      <c r="L64" s="41"/>
      <c r="M64" s="41"/>
    </row>
    <row r="65" spans="1:13" s="69" customFormat="1" ht="28.5" thickBot="1" x14ac:dyDescent="0.45">
      <c r="A65" s="179" t="s">
        <v>47</v>
      </c>
      <c r="B65" s="180"/>
      <c r="C65" s="180"/>
      <c r="D65" s="55"/>
      <c r="E65" s="55"/>
      <c r="F65" s="55"/>
      <c r="G65" s="56"/>
      <c r="H65" s="57"/>
      <c r="I65" s="55"/>
      <c r="J65" s="58"/>
      <c r="K65" s="58"/>
      <c r="L65" s="55"/>
      <c r="M65" s="59"/>
    </row>
    <row r="66" spans="1:13" s="69" customFormat="1" ht="31.5" thickBot="1" x14ac:dyDescent="0.3">
      <c r="A66" s="60" t="s">
        <v>26</v>
      </c>
      <c r="B66" s="75" t="s">
        <v>27</v>
      </c>
      <c r="C66" s="61" t="s">
        <v>2</v>
      </c>
      <c r="D66" s="61" t="s">
        <v>3</v>
      </c>
      <c r="E66" s="61" t="s">
        <v>4</v>
      </c>
      <c r="F66" s="61" t="s">
        <v>5</v>
      </c>
      <c r="G66" s="63" t="s">
        <v>6</v>
      </c>
      <c r="H66" s="64" t="s">
        <v>7</v>
      </c>
      <c r="I66" s="65" t="s">
        <v>28</v>
      </c>
      <c r="J66" s="66" t="s">
        <v>29</v>
      </c>
      <c r="K66" s="66" t="s">
        <v>23</v>
      </c>
      <c r="L66" s="61" t="s">
        <v>30</v>
      </c>
      <c r="M66" s="67" t="s">
        <v>10</v>
      </c>
    </row>
    <row r="67" spans="1:13" s="69" customFormat="1" ht="15.75" x14ac:dyDescent="0.25">
      <c r="A67" s="76"/>
      <c r="B67" s="100"/>
      <c r="C67" s="77"/>
      <c r="D67" s="77"/>
      <c r="E67" s="77"/>
      <c r="F67" s="77"/>
      <c r="G67" s="78"/>
      <c r="H67" s="79"/>
      <c r="I67" s="80"/>
      <c r="J67" s="81"/>
      <c r="K67" s="81"/>
      <c r="L67" s="77"/>
      <c r="M67" s="82"/>
    </row>
    <row r="68" spans="1:13" s="69" customFormat="1" ht="30" x14ac:dyDescent="0.25">
      <c r="A68" s="53">
        <v>10</v>
      </c>
      <c r="B68" s="68">
        <v>43629</v>
      </c>
      <c r="C68" s="52" t="s">
        <v>100</v>
      </c>
      <c r="D68" s="52" t="s">
        <v>101</v>
      </c>
      <c r="E68" s="52" t="s">
        <v>102</v>
      </c>
      <c r="F68" s="83" t="s">
        <v>31</v>
      </c>
      <c r="G68" s="62" t="s">
        <v>17</v>
      </c>
      <c r="H68" s="109">
        <v>457140</v>
      </c>
      <c r="I68" s="62" t="s">
        <v>43</v>
      </c>
      <c r="J68" s="54">
        <v>1347.79</v>
      </c>
      <c r="K68" s="54">
        <v>4161.8</v>
      </c>
      <c r="L68" s="5" t="s">
        <v>21</v>
      </c>
      <c r="M68" s="83" t="s">
        <v>38</v>
      </c>
    </row>
    <row r="69" spans="1:13" s="69" customFormat="1" ht="30.75" x14ac:dyDescent="0.25">
      <c r="A69" s="53">
        <v>11</v>
      </c>
      <c r="B69" s="68">
        <v>43635</v>
      </c>
      <c r="C69" s="88" t="s">
        <v>182</v>
      </c>
      <c r="D69" s="52" t="s">
        <v>166</v>
      </c>
      <c r="E69" s="158" t="s">
        <v>158</v>
      </c>
      <c r="F69" s="53" t="s">
        <v>31</v>
      </c>
      <c r="G69" s="87" t="s">
        <v>17</v>
      </c>
      <c r="H69" s="110">
        <v>2602912</v>
      </c>
      <c r="I69" s="87" t="s">
        <v>43</v>
      </c>
      <c r="J69" s="54">
        <v>8433.5300000000007</v>
      </c>
      <c r="K69" s="54">
        <v>8433.5300000000007</v>
      </c>
      <c r="L69" s="5" t="s">
        <v>167</v>
      </c>
      <c r="M69" s="53" t="s">
        <v>19</v>
      </c>
    </row>
    <row r="70" spans="1:13" s="69" customFormat="1" ht="36" x14ac:dyDescent="0.25">
      <c r="A70" s="53">
        <v>12</v>
      </c>
      <c r="B70" s="68">
        <v>43643</v>
      </c>
      <c r="C70" s="52" t="s">
        <v>183</v>
      </c>
      <c r="D70" s="158" t="s">
        <v>120</v>
      </c>
      <c r="E70" s="158" t="s">
        <v>121</v>
      </c>
      <c r="F70" s="53" t="s">
        <v>31</v>
      </c>
      <c r="G70" s="62" t="s">
        <v>184</v>
      </c>
      <c r="H70" s="110">
        <v>1177038</v>
      </c>
      <c r="I70" s="87" t="s">
        <v>43</v>
      </c>
      <c r="J70" s="54">
        <v>4201.0600000000004</v>
      </c>
      <c r="K70" s="54">
        <v>4201.0600000000004</v>
      </c>
      <c r="L70" s="5" t="s">
        <v>122</v>
      </c>
      <c r="M70" s="53" t="s">
        <v>36</v>
      </c>
    </row>
    <row r="71" spans="1:13" s="69" customFormat="1" ht="15.75" x14ac:dyDescent="0.25">
      <c r="A71" s="103"/>
      <c r="B71" s="104"/>
      <c r="C71" s="116"/>
      <c r="D71" s="103"/>
      <c r="E71" s="103"/>
      <c r="F71" s="103"/>
      <c r="G71" s="102"/>
      <c r="H71" s="117"/>
      <c r="I71" s="102"/>
      <c r="J71" s="105"/>
      <c r="K71" s="105"/>
      <c r="L71" s="101"/>
      <c r="M71" s="103"/>
    </row>
    <row r="72" spans="1:13" s="69" customFormat="1" ht="30" customHeight="1" x14ac:dyDescent="0.25">
      <c r="A72" s="103"/>
      <c r="B72" s="104"/>
      <c r="C72" s="116"/>
      <c r="D72" s="103"/>
      <c r="E72" s="103"/>
      <c r="F72" s="103"/>
      <c r="G72" s="118" t="s">
        <v>14</v>
      </c>
      <c r="H72" s="120">
        <f>SUM(H68:H70)</f>
        <v>4237090</v>
      </c>
      <c r="I72" s="119"/>
      <c r="J72" s="121">
        <f>SUM(J68:J70)</f>
        <v>13982.380000000001</v>
      </c>
      <c r="K72" s="121">
        <f>SUM(K68:K70)</f>
        <v>16796.390000000003</v>
      </c>
      <c r="L72" s="101"/>
      <c r="M72" s="103"/>
    </row>
    <row r="73" spans="1:13" s="69" customFormat="1" ht="16.5" thickBot="1" x14ac:dyDescent="0.3">
      <c r="A73" s="89"/>
      <c r="B73" s="90"/>
      <c r="C73" s="91"/>
      <c r="D73" s="92"/>
      <c r="E73" s="92"/>
      <c r="F73" s="92"/>
      <c r="G73" s="93"/>
      <c r="H73" s="94"/>
      <c r="I73" s="93"/>
      <c r="J73" s="95"/>
      <c r="K73" s="95"/>
      <c r="L73" s="101"/>
      <c r="M73" s="92"/>
    </row>
    <row r="74" spans="1:13" s="69" customFormat="1" ht="28.5" thickBot="1" x14ac:dyDescent="0.45">
      <c r="A74" s="133" t="s">
        <v>103</v>
      </c>
      <c r="B74" s="134"/>
      <c r="C74" s="134"/>
      <c r="D74" s="134"/>
      <c r="E74" s="134"/>
      <c r="F74" s="134"/>
      <c r="G74" s="135"/>
      <c r="H74" s="136"/>
      <c r="I74" s="134"/>
      <c r="J74" s="137"/>
      <c r="K74" s="137"/>
      <c r="L74" s="134"/>
      <c r="M74" s="138"/>
    </row>
    <row r="75" spans="1:13" s="69" customFormat="1" ht="15" customHeight="1" x14ac:dyDescent="0.25">
      <c r="A75" s="190"/>
      <c r="B75" s="191"/>
      <c r="C75" s="139"/>
      <c r="D75" s="139"/>
      <c r="E75" s="139"/>
      <c r="F75" s="139"/>
      <c r="G75" s="140"/>
      <c r="H75" s="185" t="s">
        <v>7</v>
      </c>
      <c r="I75" s="141"/>
      <c r="J75" s="192" t="s">
        <v>29</v>
      </c>
      <c r="K75" s="185" t="s">
        <v>104</v>
      </c>
      <c r="L75" s="194" t="s">
        <v>9</v>
      </c>
      <c r="M75" s="185" t="s">
        <v>10</v>
      </c>
    </row>
    <row r="76" spans="1:13" s="69" customFormat="1" ht="31.5" x14ac:dyDescent="0.25">
      <c r="A76" s="188" t="s">
        <v>105</v>
      </c>
      <c r="B76" s="189"/>
      <c r="C76" s="142" t="s">
        <v>2</v>
      </c>
      <c r="D76" s="142" t="s">
        <v>106</v>
      </c>
      <c r="E76" s="142" t="s">
        <v>4</v>
      </c>
      <c r="F76" s="142" t="s">
        <v>5</v>
      </c>
      <c r="G76" s="143" t="s">
        <v>6</v>
      </c>
      <c r="H76" s="186"/>
      <c r="I76" s="144" t="s">
        <v>107</v>
      </c>
      <c r="J76" s="188"/>
      <c r="K76" s="186"/>
      <c r="L76" s="195"/>
      <c r="M76" s="186"/>
    </row>
    <row r="77" spans="1:13" s="69" customFormat="1" ht="16.5" thickBot="1" x14ac:dyDescent="0.3">
      <c r="A77" s="197"/>
      <c r="B77" s="198"/>
      <c r="C77" s="145"/>
      <c r="D77" s="145"/>
      <c r="E77" s="145"/>
      <c r="F77" s="145"/>
      <c r="G77" s="143" t="s">
        <v>108</v>
      </c>
      <c r="H77" s="186"/>
      <c r="I77" s="144"/>
      <c r="J77" s="188"/>
      <c r="K77" s="186"/>
      <c r="L77" s="195"/>
      <c r="M77" s="186"/>
    </row>
    <row r="78" spans="1:13" s="69" customFormat="1" ht="15.75" x14ac:dyDescent="0.25">
      <c r="A78" s="146"/>
      <c r="B78" s="147"/>
      <c r="C78" s="145"/>
      <c r="D78" s="145"/>
      <c r="E78" s="145"/>
      <c r="F78" s="145"/>
      <c r="G78" s="143"/>
      <c r="H78" s="186"/>
      <c r="I78" s="144"/>
      <c r="J78" s="188"/>
      <c r="K78" s="186"/>
      <c r="L78" s="195"/>
      <c r="M78" s="186"/>
    </row>
    <row r="79" spans="1:13" s="69" customFormat="1" ht="15" customHeight="1" x14ac:dyDescent="0.25">
      <c r="A79" s="148" t="s">
        <v>109</v>
      </c>
      <c r="B79" s="149" t="s">
        <v>110</v>
      </c>
      <c r="C79" s="150"/>
      <c r="D79" s="150"/>
      <c r="E79" s="150"/>
      <c r="F79" s="150"/>
      <c r="G79" s="151"/>
      <c r="H79" s="187"/>
      <c r="I79" s="152"/>
      <c r="J79" s="193"/>
      <c r="K79" s="187"/>
      <c r="L79" s="196"/>
      <c r="M79" s="187"/>
    </row>
    <row r="80" spans="1:13" s="69" customFormat="1" ht="15" customHeight="1" x14ac:dyDescent="0.25">
      <c r="A80" s="174"/>
      <c r="B80" s="174"/>
      <c r="C80" s="153"/>
      <c r="D80" s="153"/>
      <c r="E80" s="153"/>
      <c r="F80" s="153"/>
      <c r="G80" s="153"/>
      <c r="H80" s="174"/>
      <c r="I80" s="174"/>
      <c r="J80" s="153"/>
      <c r="K80" s="153"/>
      <c r="L80" s="153"/>
      <c r="M80" s="153"/>
    </row>
    <row r="81" spans="1:13" ht="15" customHeight="1" x14ac:dyDescent="0.25">
      <c r="A81" s="98" t="s">
        <v>112</v>
      </c>
      <c r="B81" s="175">
        <v>43623</v>
      </c>
      <c r="C81" s="176" t="s">
        <v>185</v>
      </c>
      <c r="D81" s="178" t="s">
        <v>114</v>
      </c>
      <c r="E81" s="178" t="s">
        <v>186</v>
      </c>
      <c r="F81" s="170" t="s">
        <v>31</v>
      </c>
      <c r="G81" s="170" t="s">
        <v>17</v>
      </c>
      <c r="H81" s="171">
        <v>3804107</v>
      </c>
      <c r="I81" s="173" t="s">
        <v>111</v>
      </c>
      <c r="J81" s="166">
        <v>13470</v>
      </c>
      <c r="K81" s="167">
        <v>13470</v>
      </c>
      <c r="L81" s="168" t="s">
        <v>16</v>
      </c>
      <c r="M81" s="170" t="s">
        <v>36</v>
      </c>
    </row>
    <row r="82" spans="1:13" s="69" customFormat="1" x14ac:dyDescent="0.25">
      <c r="A82" s="98" t="s">
        <v>113</v>
      </c>
      <c r="B82" s="175"/>
      <c r="C82" s="177"/>
      <c r="D82" s="178"/>
      <c r="E82" s="178"/>
      <c r="F82" s="170"/>
      <c r="G82" s="170"/>
      <c r="H82" s="172"/>
      <c r="I82" s="173"/>
      <c r="J82" s="166"/>
      <c r="K82" s="167"/>
      <c r="L82" s="169"/>
      <c r="M82" s="170"/>
    </row>
    <row r="83" spans="1:13" s="69" customFormat="1" ht="29.25" thickBot="1" x14ac:dyDescent="0.5">
      <c r="A83" s="154"/>
      <c r="C83" s="72"/>
      <c r="D83" s="70"/>
      <c r="E83" s="71"/>
    </row>
    <row r="84" spans="1:13" s="69" customFormat="1" ht="30" customHeight="1" thickBot="1" x14ac:dyDescent="0.5">
      <c r="C84" s="72"/>
      <c r="D84" s="70"/>
      <c r="E84" s="71"/>
      <c r="G84" s="155" t="s">
        <v>14</v>
      </c>
      <c r="H84" s="156">
        <v>3804107</v>
      </c>
      <c r="I84" s="157"/>
      <c r="J84" s="159">
        <v>13470</v>
      </c>
      <c r="K84" s="160">
        <v>13470</v>
      </c>
    </row>
    <row r="86" spans="1:13" x14ac:dyDescent="0.25">
      <c r="A86" s="50"/>
      <c r="B86" s="50"/>
    </row>
    <row r="87" spans="1:13" s="69" customFormat="1" x14ac:dyDescent="0.25">
      <c r="A87" s="50"/>
      <c r="B87" s="50"/>
    </row>
    <row r="88" spans="1:13" s="69" customFormat="1" ht="33.75" x14ac:dyDescent="0.5">
      <c r="A88" s="50"/>
      <c r="B88" s="50"/>
      <c r="G88" s="165" t="s">
        <v>168</v>
      </c>
      <c r="H88" s="162">
        <f>SUM(H35,H61,H72,H84)</f>
        <v>36513676</v>
      </c>
      <c r="I88" s="161"/>
      <c r="J88" s="163">
        <f>SUM(J35,J61,J72,J84)</f>
        <v>36718.812000000005</v>
      </c>
      <c r="K88" s="163">
        <f>SUM(K35,K61,K72,K84)</f>
        <v>156602.93000000002</v>
      </c>
    </row>
    <row r="89" spans="1:13" ht="18.75" x14ac:dyDescent="0.3">
      <c r="A89" s="164" t="s">
        <v>169</v>
      </c>
      <c r="B89" s="164"/>
    </row>
    <row r="90" spans="1:13" s="69" customFormat="1" x14ac:dyDescent="0.25"/>
    <row r="92" spans="1:13" ht="23.25" x14ac:dyDescent="0.25">
      <c r="D92" s="49" t="s">
        <v>41</v>
      </c>
    </row>
    <row r="93" spans="1:13" ht="23.25" x14ac:dyDescent="0.25">
      <c r="D93" s="49" t="s">
        <v>35</v>
      </c>
    </row>
    <row r="94" spans="1:13" ht="23.25" x14ac:dyDescent="0.25">
      <c r="D94" s="49" t="s">
        <v>42</v>
      </c>
    </row>
    <row r="100" spans="1:1" x14ac:dyDescent="0.25">
      <c r="A100" s="71" t="s">
        <v>170</v>
      </c>
    </row>
  </sheetData>
  <mergeCells count="57">
    <mergeCell ref="K39:K41"/>
    <mergeCell ref="I39:I41"/>
    <mergeCell ref="J39:J41"/>
    <mergeCell ref="H39:H41"/>
    <mergeCell ref="L14:L16"/>
    <mergeCell ref="N12:N13"/>
    <mergeCell ref="N37:N38"/>
    <mergeCell ref="N39:N41"/>
    <mergeCell ref="M39:M41"/>
    <mergeCell ref="N14:N16"/>
    <mergeCell ref="L39:L41"/>
    <mergeCell ref="D39:D41"/>
    <mergeCell ref="A6:M7"/>
    <mergeCell ref="A12:M13"/>
    <mergeCell ref="A37:M38"/>
    <mergeCell ref="A8:M11"/>
    <mergeCell ref="G14:G16"/>
    <mergeCell ref="H14:H16"/>
    <mergeCell ref="I14:I16"/>
    <mergeCell ref="E14:E16"/>
    <mergeCell ref="F14:F16"/>
    <mergeCell ref="J14:J16"/>
    <mergeCell ref="M14:M16"/>
    <mergeCell ref="C14:C16"/>
    <mergeCell ref="K14:K16"/>
    <mergeCell ref="A14:A16"/>
    <mergeCell ref="D14:D16"/>
    <mergeCell ref="A65:C65"/>
    <mergeCell ref="A39:A41"/>
    <mergeCell ref="B14:B16"/>
    <mergeCell ref="F39:F41"/>
    <mergeCell ref="M75:M79"/>
    <mergeCell ref="A76:B76"/>
    <mergeCell ref="A75:B75"/>
    <mergeCell ref="H75:H79"/>
    <mergeCell ref="J75:J79"/>
    <mergeCell ref="K75:K79"/>
    <mergeCell ref="L75:L79"/>
    <mergeCell ref="A77:B77"/>
    <mergeCell ref="G39:G41"/>
    <mergeCell ref="E39:E41"/>
    <mergeCell ref="B39:B41"/>
    <mergeCell ref="C39:C41"/>
    <mergeCell ref="A80:B80"/>
    <mergeCell ref="H80:I80"/>
    <mergeCell ref="B81:B82"/>
    <mergeCell ref="C81:C82"/>
    <mergeCell ref="D81:D82"/>
    <mergeCell ref="E81:E82"/>
    <mergeCell ref="F81:F82"/>
    <mergeCell ref="J81:J82"/>
    <mergeCell ref="K81:K82"/>
    <mergeCell ref="L81:L82"/>
    <mergeCell ref="M81:M82"/>
    <mergeCell ref="G81:G82"/>
    <mergeCell ref="H81:H82"/>
    <mergeCell ref="I81:I82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2019-07-03T20:51:24Z</cp:lastPrinted>
  <dcterms:created xsi:type="dcterms:W3CDTF">2011-04-07T12:29:15Z</dcterms:created>
  <dcterms:modified xsi:type="dcterms:W3CDTF">2019-07-08T19:39:48Z</dcterms:modified>
</cp:coreProperties>
</file>