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5480" windowHeight="9780"/>
  </bookViews>
  <sheets>
    <sheet name="Hoja1" sheetId="1" r:id="rId1"/>
    <sheet name="Hoja2" sheetId="2" r:id="rId2"/>
    <sheet name="Hoja3" sheetId="3" r:id="rId3"/>
  </sheets>
  <definedNames>
    <definedName name="_xlnm.Print_Area" localSheetId="0">Hoja1!$E$6:$R$84</definedName>
  </definedNames>
  <calcPr calcId="145621"/>
</workbook>
</file>

<file path=xl/calcChain.xml><?xml version="1.0" encoding="utf-8"?>
<calcChain xmlns="http://schemas.openxmlformats.org/spreadsheetml/2006/main">
  <c r="O75" i="1" l="1"/>
  <c r="N75" i="1"/>
  <c r="L75" i="1"/>
  <c r="L28" i="1"/>
  <c r="L66" i="1"/>
  <c r="O56" i="1" l="1"/>
  <c r="N56" i="1"/>
  <c r="L56" i="1"/>
  <c r="O66" i="1" l="1"/>
  <c r="N66" i="1"/>
  <c r="O28" i="1" l="1"/>
  <c r="N28" i="1"/>
</calcChain>
</file>

<file path=xl/sharedStrings.xml><?xml version="1.0" encoding="utf-8"?>
<sst xmlns="http://schemas.openxmlformats.org/spreadsheetml/2006/main" count="300" uniqueCount="157">
  <si>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</si>
  <si>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</si>
  <si>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</si>
  <si>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</si>
  <si>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</si>
  <si>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</si>
  <si>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</si>
  <si>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</si>
  <si>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</si>
  <si>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</si>
  <si>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</si>
  <si>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</si>
  <si>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</si>
  <si>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</si>
  <si>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</si>
  <si>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</si>
  <si>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</si>
  <si>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</si>
  <si>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</si>
  <si>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</si>
  <si>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C. ESPINOSA</t>
  </si>
  <si>
    <t>MODIFICACION</t>
  </si>
  <si>
    <t>AMPLIACION MENOR</t>
  </si>
  <si>
    <t>ALTURA MÁXIMA</t>
  </si>
  <si>
    <t>A. MONARDES</t>
  </si>
  <si>
    <t>LGUC., OGUC., Y PRC</t>
  </si>
  <si>
    <t>OBRA NUEVA</t>
  </si>
  <si>
    <t>CARLOS LINEROS ECHEVERRIA</t>
  </si>
  <si>
    <t>RESOLUCION FECHA</t>
  </si>
  <si>
    <t>DESCIPCION PROYECTO</t>
  </si>
  <si>
    <t>SUPERFICIE M2</t>
  </si>
  <si>
    <t>A. ESPEJO</t>
  </si>
  <si>
    <t>PERMISO N°</t>
  </si>
  <si>
    <t>NORMAS ESPCIALES</t>
  </si>
  <si>
    <t>CLE/AEA/mpa.</t>
  </si>
  <si>
    <t>B. SILVA</t>
  </si>
  <si>
    <t>LGUC., OGUC.,Y PRC</t>
  </si>
  <si>
    <t>C.ESPINOSA</t>
  </si>
  <si>
    <t>ARQUITECTO</t>
  </si>
  <si>
    <t>DIRECTOR DE OBRAS</t>
  </si>
  <si>
    <t>SUPERFICIE DEL TERRENO</t>
  </si>
  <si>
    <t>SUPERFIECIE DEL TERRENO</t>
  </si>
  <si>
    <t>ANTEPROYECTOS</t>
  </si>
  <si>
    <t>ANTEPROYECTO</t>
  </si>
  <si>
    <t>LGUC, LEY 19537 COPROP. INMOBILIARIA  DFL N° 2, DE 1959, ART. 6,1,8.  DE LA OGUC., Y PRC</t>
  </si>
  <si>
    <t>ALTERACION</t>
  </si>
  <si>
    <t>NUEVOS DESARROLLOS S.A.</t>
  </si>
  <si>
    <t>JARDIN INFANTIL</t>
  </si>
  <si>
    <t>OFICINA</t>
  </si>
  <si>
    <t>EDUARDO HEVIA ARRIAGADA</t>
  </si>
  <si>
    <t>LEY 19537 COPROPIEDAD INMOB. LGUC, OGUC, Y PRC</t>
  </si>
  <si>
    <t>A.ESPEJO</t>
  </si>
  <si>
    <t>GIMNASIO</t>
  </si>
  <si>
    <t>07.07.2017</t>
  </si>
  <si>
    <t>CLUB AEREO DE SANTIAGO</t>
  </si>
  <si>
    <t>AV. ALCALDE FERNANDO CASTILLO VELASCO 7941</t>
  </si>
  <si>
    <t>RODRIGO FERRER SOFFIA</t>
  </si>
  <si>
    <t>PATRICIO VALDES HERRERA</t>
  </si>
  <si>
    <t>BODEGA / OFICINA</t>
  </si>
  <si>
    <t>18.07.2017</t>
  </si>
  <si>
    <t>RAUK OLIVIA RODRIGUEZ</t>
  </si>
  <si>
    <t>ELEODORO ASTORQUIZA 623</t>
  </si>
  <si>
    <t>DANIEL LUCERO MARIN</t>
  </si>
  <si>
    <t>21.07.2017</t>
  </si>
  <si>
    <t>INMOBILIARIA JOHN JACSON SPA</t>
  </si>
  <si>
    <t>JOHN JACKSON 1801</t>
  </si>
  <si>
    <t>LUIS CRISOSTO RODRIGUEZ</t>
  </si>
  <si>
    <t>ELADIO PEREZ FAINE</t>
  </si>
  <si>
    <t>ART. 6.1.8 OGUC (CONJ. VIV.ECONO) DFL N° 2/1959, LEY 19537 COPROPIEDAD INMOBLIARIA TIPO A ART. 63 LGUC (BENEFICIO DE FUSION)</t>
  </si>
  <si>
    <t>25.07.2017</t>
  </si>
  <si>
    <t>GOMNASIOS BARTI ALVO SPA</t>
  </si>
  <si>
    <t>CARLOS SILVA VILDOSOLA 9073 LOCAL 17-C</t>
  </si>
  <si>
    <t xml:space="preserve">FELIPE DIEZ ROJAS </t>
  </si>
  <si>
    <t>INMOBILIARIA E INVERSIONES MEC LTDA.</t>
  </si>
  <si>
    <t>ALVARO CASANOVA 1271</t>
  </si>
  <si>
    <t>SERGIO MARIN ARANGUA</t>
  </si>
  <si>
    <t>LEY 19537 COPROPIEDAD INMOBILIARIA, LGUC., OGUC., Y PRC</t>
  </si>
  <si>
    <t>27.07.2017</t>
  </si>
  <si>
    <t>DORA ORELLANA Y COMPAÑÍA LTDA.</t>
  </si>
  <si>
    <t>ELEODORO ASTORQUIZA 734</t>
  </si>
  <si>
    <t>ROXANA BALLESTEROS MEDINA</t>
  </si>
  <si>
    <t>31.07.2017</t>
  </si>
  <si>
    <t>INMOB. Y CONSTRUCTORA LUXOR LTDA.</t>
  </si>
  <si>
    <t>VALENZUELA PUELMA 10167</t>
  </si>
  <si>
    <t>RAFAEL JANA BITRAN</t>
  </si>
  <si>
    <t>DFL N°2/59, LEY 19537 COPROP. INMOB. ART. 6,1,8, OGUC</t>
  </si>
  <si>
    <t>05.07.2017</t>
  </si>
  <si>
    <t>KALKOS MINERIA Y METALES S.A.</t>
  </si>
  <si>
    <t>AV. PRINCIPE DE GALES 5921 OF. 1302</t>
  </si>
  <si>
    <t>MARCELO ANDRES SAEZ</t>
  </si>
  <si>
    <t>LABORATPRIOS BAMBERG LTDA.</t>
  </si>
  <si>
    <t>AV. PRINCIPE DE GALES 5921 OF. 1303</t>
  </si>
  <si>
    <t>LABORATORIO</t>
  </si>
  <si>
    <t>06.07.2017</t>
  </si>
  <si>
    <t>AV. LARRAIN 5862 EO-900, EO1000, EO1100 (PISO 9,10,11)</t>
  </si>
  <si>
    <t>CONSTANZA ALARCON</t>
  </si>
  <si>
    <t>JUAN ALOSNO VON MEREES PLONKA</t>
  </si>
  <si>
    <t>LORELEY 87 AL 111</t>
  </si>
  <si>
    <t>PAULINA SALAZAR PINTO</t>
  </si>
  <si>
    <t>4 LOCALES</t>
  </si>
  <si>
    <t>MARIO ANDRES PAULUN DAMM</t>
  </si>
  <si>
    <t>ESCULTORA REBECA MATTE 1976-D</t>
  </si>
  <si>
    <t>ING EBERBACH</t>
  </si>
  <si>
    <t>ECHEÑIQUE 7881</t>
  </si>
  <si>
    <t xml:space="preserve"> ROBERTO CRISTI BROWN</t>
  </si>
  <si>
    <t>10.07.2017</t>
  </si>
  <si>
    <t>SOC. COMERCIAL Y DE INVERSIONES DJ LTDA.</t>
  </si>
  <si>
    <t>AV. PRINCIPE DE GALES 7371</t>
  </si>
  <si>
    <t>EDUARDO OLIVARES BAHAMONDES</t>
  </si>
  <si>
    <t>11.07.2017</t>
  </si>
  <si>
    <t>CLAUDIO MARIN LETELIER</t>
  </si>
  <si>
    <t>JULIA BERSTEIN 1001 CASA 3</t>
  </si>
  <si>
    <t>RICARDO FRITIS POBLETE</t>
  </si>
  <si>
    <t>12.07.2017</t>
  </si>
  <si>
    <t>PABLO MARDONES</t>
  </si>
  <si>
    <t>ESCULTORA REBECA MATTE 1976-E</t>
  </si>
  <si>
    <t>13.07.2017</t>
  </si>
  <si>
    <t>RAUL VERGARA IMPELLIZERI</t>
  </si>
  <si>
    <t>ESCULTORA REBECA MATTE 1976-A</t>
  </si>
  <si>
    <t>CLAUDIO DOLZ AGUILAR / MARCELA CORNEJO LLABRES</t>
  </si>
  <si>
    <t>23 DE FEBRERO 8586-S</t>
  </si>
  <si>
    <t>MAURICIO DOLZ AGUILAR</t>
  </si>
  <si>
    <t>RICARDO ABARCA CARTES / LORENA OLIVARES</t>
  </si>
  <si>
    <t>23 DE FEBRERO 8586-F</t>
  </si>
  <si>
    <t>MARIA DOLZ AGUILAR</t>
  </si>
  <si>
    <t>23 DE FEBRERO 8586-Q</t>
  </si>
  <si>
    <t>CECILIA ROZAS E.I.R.L.</t>
  </si>
  <si>
    <t>AV. PRINCIPE DE GALES 5921 OF. 1503</t>
  </si>
  <si>
    <t>JUAN RODRIGUEZ ACEVEDO</t>
  </si>
  <si>
    <t>CONSULTA MEDICA</t>
  </si>
  <si>
    <t>OHIO NATIONAL SEGUROS DE VIDA S.A.</t>
  </si>
  <si>
    <t>AV. PRINCIPE DE GALES 7279</t>
  </si>
  <si>
    <t>ESTEFANIA LAFFERTE RIFO</t>
  </si>
  <si>
    <t>SUPERMERCADO UNIMARC / GIMNASIO</t>
  </si>
  <si>
    <t>26.07.2017</t>
  </si>
  <si>
    <t>FERNANDO LUCO MENESES</t>
  </si>
  <si>
    <t>AZUL 980</t>
  </si>
  <si>
    <t>IVAN LEON CORREA</t>
  </si>
  <si>
    <t>RAMON AZOCAR MANRIQUEZ</t>
  </si>
  <si>
    <t>SIMON BOLIVAR 8165-H</t>
  </si>
  <si>
    <t>JORGE LOBIANO YABER</t>
  </si>
  <si>
    <t>PISCINA PRIVADA</t>
  </si>
  <si>
    <t>28.07.2017</t>
  </si>
  <si>
    <t>LORENA VALDERAS / DANILO GIRAL</t>
  </si>
  <si>
    <t xml:space="preserve">ESCULTORA REBECA MATTE </t>
  </si>
  <si>
    <t>Estadísticas de Permisos y Resoluciones Correspondientes mes Julio  2017</t>
  </si>
  <si>
    <t>BENJAMIN EDWRDS VIAL / VICENTE ARCE URIBE</t>
  </si>
  <si>
    <t>14.07.2017</t>
  </si>
  <si>
    <t>CENTRO DE ECOLOGIA APLICADA LTDA.</t>
  </si>
  <si>
    <t>AV. PRINCIPE DE GALES 6465</t>
  </si>
  <si>
    <t>TOMISLAV MILOSEVIC DIAZ</t>
  </si>
  <si>
    <t>AMPLIACION MAYOR</t>
  </si>
  <si>
    <t>M. GARRIDO</t>
  </si>
  <si>
    <t>20.07.2017</t>
  </si>
  <si>
    <t>URBAN INVESTMENT SPA</t>
  </si>
  <si>
    <t>ALVARO CASANOVA 1511</t>
  </si>
  <si>
    <t>FRANCO SOMOGLI TIJERO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</si>
</sst>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0" fontId="6" fillId="0" borderId="1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0" xfId="0" applyNumberFormat="1" applyFont="1" applyBorder="1"/>
    <xf numFmtId="3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/>
    </xf>
    <xf numFmtId="3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4" borderId="9" xfId="0" applyFill="1" applyBorder="1"/>
    <xf numFmtId="0" fontId="0" fillId="4" borderId="12" xfId="0" applyFill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/>
    <xf numFmtId="14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4" fillId="0" borderId="0" xfId="0" applyFont="1"/>
    <xf numFmtId="0" fontId="11" fillId="0" borderId="0" xfId="0" applyFont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3" fillId="2" borderId="21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right"/>
    </xf>
    <xf numFmtId="0" fontId="3" fillId="2" borderId="13" xfId="0" applyFont="1" applyFill="1" applyBorder="1"/>
    <xf numFmtId="4" fontId="5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2" fillId="3" borderId="13" xfId="0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5" fillId="2" borderId="19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14" fontId="7" fillId="0" borderId="0" xfId="0" applyNumberFormat="1" applyFont="1"/>
    <xf numFmtId="2" fontId="1" fillId="0" borderId="13" xfId="0" applyNumberFormat="1" applyFont="1" applyFill="1" applyBorder="1" applyAlignment="1">
      <alignment horizontal="right" vertical="center"/>
    </xf>
    <xf numFmtId="14" fontId="2" fillId="0" borderId="1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11" fillId="2" borderId="7" xfId="0" applyFont="1" applyFill="1" applyBorder="1" applyAlignment="1"/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4" xfId="0" applyFont="1" applyFill="1" applyBorder="1" applyAlignment="1"/>
    <xf numFmtId="0" fontId="11" fillId="2" borderId="15" xfId="0" applyFont="1" applyFill="1" applyBorder="1" applyAlignment="1"/>
    <xf numFmtId="0" fontId="9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right" vertical="center" wrapText="1"/>
    </xf>
    <xf numFmtId="4" fontId="12" fillId="5" borderId="3" xfId="0" applyNumberFormat="1" applyFont="1" applyFill="1" applyBorder="1" applyAlignment="1">
      <alignment horizontal="right" vertical="center" wrapText="1"/>
    </xf>
    <xf numFmtId="4" fontId="12" fillId="5" borderId="4" xfId="0" applyNumberFormat="1" applyFont="1" applyFill="1" applyBorder="1" applyAlignment="1">
      <alignment horizontal="right" vertical="center" wrapText="1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6</xdr:row>
      <xdr:rowOff>108858</xdr:rowOff>
    </xdr:from>
    <xdr:to>
      <xdr:col>6</xdr:col>
      <xdr:colOff>1537606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99358"/>
          <a:ext cx="2340429" cy="8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7"/>
  <sheetViews>
    <sheetView tabSelected="1" topLeftCell="A42" zoomScale="70" zoomScaleNormal="70" zoomScaleSheetLayoutView="100" zoomScalePageLayoutView="50" workbookViewId="0">
      <selection activeCell="M85" sqref="M85"/>
    </sheetView>
  </sheetViews>
  <sheetFormatPr baseColWidth="10" defaultRowHeight="15" x14ac:dyDescent="0.25"/>
  <cols>
    <col min="3" max="3" width="9" customWidth="1"/>
    <col min="4" max="4" width="36" customWidth="1"/>
    <col min="5" max="5" width="11" customWidth="1"/>
    <col min="6" max="6" width="13.42578125" customWidth="1"/>
    <col min="7" max="7" width="44.42578125" customWidth="1"/>
    <col min="8" max="8" width="45.42578125" customWidth="1"/>
    <col min="9" max="9" width="43.7109375" customWidth="1"/>
    <col min="10" max="10" width="30.28515625" customWidth="1"/>
    <col min="11" max="11" width="23" customWidth="1"/>
    <col min="12" max="12" width="18.7109375" customWidth="1"/>
    <col min="13" max="13" width="41.5703125" customWidth="1"/>
    <col min="14" max="15" width="20.7109375" customWidth="1"/>
    <col min="16" max="16" width="29.85546875" customWidth="1"/>
    <col min="17" max="17" width="20" customWidth="1"/>
  </cols>
  <sheetData>
    <row r="1" spans="5:18" ht="4.5" customHeight="1" thickBot="1" x14ac:dyDescent="0.3"/>
    <row r="2" spans="5:18" ht="3" hidden="1" customHeight="1" thickBot="1" x14ac:dyDescent="0.3"/>
    <row r="3" spans="5:18" ht="15.75" hidden="1" thickBot="1" x14ac:dyDescent="0.3"/>
    <row r="4" spans="5:18" ht="15.75" hidden="1" thickBot="1" x14ac:dyDescent="0.3"/>
    <row r="5" spans="5:18" ht="15.75" hidden="1" thickBot="1" x14ac:dyDescent="0.3"/>
    <row r="6" spans="5:18" ht="10.5" customHeight="1" x14ac:dyDescent="0.25">
      <c r="E6" s="112" t="s">
        <v>16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27"/>
    </row>
    <row r="7" spans="5:18" ht="10.5" customHeight="1" thickBot="1" x14ac:dyDescent="0.3">
      <c r="E7" s="114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28"/>
    </row>
    <row r="8" spans="5:18" x14ac:dyDescent="0.25">
      <c r="E8" s="122" t="s">
        <v>145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29"/>
    </row>
    <row r="9" spans="5:18" x14ac:dyDescent="0.25">
      <c r="E9" s="124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29"/>
    </row>
    <row r="10" spans="5:18" x14ac:dyDescent="0.25">
      <c r="E10" s="124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29"/>
    </row>
    <row r="11" spans="5:18" ht="15.75" thickBot="1" x14ac:dyDescent="0.3">
      <c r="E11" s="125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30"/>
    </row>
    <row r="12" spans="5:18" x14ac:dyDescent="0.25">
      <c r="E12" s="116" t="s">
        <v>12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33"/>
    </row>
    <row r="13" spans="5:18" ht="15.75" thickBot="1" x14ac:dyDescent="0.3">
      <c r="E13" s="118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34"/>
    </row>
    <row r="14" spans="5:18" x14ac:dyDescent="0.25">
      <c r="E14" s="96" t="s">
        <v>0</v>
      </c>
      <c r="F14" s="96" t="s">
        <v>1</v>
      </c>
      <c r="G14" s="127" t="s">
        <v>2</v>
      </c>
      <c r="H14" s="96" t="s">
        <v>3</v>
      </c>
      <c r="I14" s="96" t="s">
        <v>4</v>
      </c>
      <c r="J14" s="96" t="s">
        <v>5</v>
      </c>
      <c r="K14" s="96" t="s">
        <v>6</v>
      </c>
      <c r="L14" s="96" t="s">
        <v>7</v>
      </c>
      <c r="M14" s="96" t="s">
        <v>8</v>
      </c>
      <c r="N14" s="96" t="s">
        <v>11</v>
      </c>
      <c r="O14" s="129" t="s">
        <v>40</v>
      </c>
      <c r="P14" s="96" t="s">
        <v>9</v>
      </c>
      <c r="Q14" s="96" t="s">
        <v>10</v>
      </c>
      <c r="R14" s="129" t="s">
        <v>23</v>
      </c>
    </row>
    <row r="15" spans="5:18" x14ac:dyDescent="0.25">
      <c r="E15" s="96"/>
      <c r="F15" s="96"/>
      <c r="G15" s="127"/>
      <c r="H15" s="96"/>
      <c r="I15" s="96"/>
      <c r="J15" s="100"/>
      <c r="K15" s="100"/>
      <c r="L15" s="100"/>
      <c r="M15" s="100"/>
      <c r="N15" s="100"/>
      <c r="O15" s="96"/>
      <c r="P15" s="100"/>
      <c r="Q15" s="100"/>
      <c r="R15" s="96"/>
    </row>
    <row r="16" spans="5:18" ht="15.75" thickBot="1" x14ac:dyDescent="0.3">
      <c r="E16" s="97"/>
      <c r="F16" s="97"/>
      <c r="G16" s="128"/>
      <c r="H16" s="97"/>
      <c r="I16" s="97"/>
      <c r="J16" s="101"/>
      <c r="K16" s="101"/>
      <c r="L16" s="101"/>
      <c r="M16" s="101"/>
      <c r="N16" s="101"/>
      <c r="O16" s="97"/>
      <c r="P16" s="101"/>
      <c r="Q16" s="101"/>
      <c r="R16" s="97"/>
    </row>
    <row r="17" spans="2:18" ht="15" customHeight="1" x14ac:dyDescent="0.25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8" s="5" customFormat="1" ht="30" x14ac:dyDescent="0.25">
      <c r="B18" s="6"/>
      <c r="C18" s="93"/>
      <c r="E18" s="69">
        <v>14037</v>
      </c>
      <c r="F18" s="33" t="s">
        <v>53</v>
      </c>
      <c r="G18" s="14" t="s">
        <v>54</v>
      </c>
      <c r="H18" s="14" t="s">
        <v>55</v>
      </c>
      <c r="I18" s="13" t="s">
        <v>56</v>
      </c>
      <c r="J18" s="16" t="s">
        <v>57</v>
      </c>
      <c r="K18" s="18" t="s">
        <v>58</v>
      </c>
      <c r="L18" s="21">
        <v>13008055</v>
      </c>
      <c r="M18" s="16" t="s">
        <v>26</v>
      </c>
      <c r="N18" s="23">
        <v>4522.24</v>
      </c>
      <c r="O18" s="23">
        <v>312677</v>
      </c>
      <c r="P18" s="7" t="s">
        <v>36</v>
      </c>
      <c r="Q18" s="16" t="s">
        <v>37</v>
      </c>
      <c r="R18" s="31">
        <v>13.51</v>
      </c>
    </row>
    <row r="19" spans="2:18" s="5" customFormat="1" ht="30" x14ac:dyDescent="0.25">
      <c r="E19" s="69">
        <v>14038</v>
      </c>
      <c r="F19" s="33" t="s">
        <v>147</v>
      </c>
      <c r="G19" s="14" t="s">
        <v>148</v>
      </c>
      <c r="H19" s="14" t="s">
        <v>149</v>
      </c>
      <c r="I19" s="4" t="s">
        <v>150</v>
      </c>
      <c r="J19" s="18" t="s">
        <v>19</v>
      </c>
      <c r="K19" s="18" t="s">
        <v>48</v>
      </c>
      <c r="L19" s="21">
        <v>499590</v>
      </c>
      <c r="M19" s="16" t="s">
        <v>151</v>
      </c>
      <c r="N19" s="23">
        <v>192</v>
      </c>
      <c r="O19" s="23">
        <v>1217.4000000000001</v>
      </c>
      <c r="P19" s="7" t="s">
        <v>17</v>
      </c>
      <c r="Q19" s="16" t="s">
        <v>152</v>
      </c>
      <c r="R19" s="35">
        <v>11.2</v>
      </c>
    </row>
    <row r="20" spans="2:18" s="6" customFormat="1" x14ac:dyDescent="0.25">
      <c r="E20" s="12">
        <v>14039</v>
      </c>
      <c r="F20" s="33" t="s">
        <v>59</v>
      </c>
      <c r="G20" s="25" t="s">
        <v>60</v>
      </c>
      <c r="H20" s="15" t="s">
        <v>61</v>
      </c>
      <c r="I20" s="15" t="s">
        <v>62</v>
      </c>
      <c r="J20" s="17" t="s">
        <v>19</v>
      </c>
      <c r="K20" s="17" t="s">
        <v>18</v>
      </c>
      <c r="L20" s="22">
        <v>288523</v>
      </c>
      <c r="M20" s="16" t="s">
        <v>26</v>
      </c>
      <c r="N20" s="24">
        <v>112</v>
      </c>
      <c r="O20" s="24">
        <v>292.12</v>
      </c>
      <c r="P20" s="7" t="s">
        <v>36</v>
      </c>
      <c r="Q20" s="17" t="s">
        <v>37</v>
      </c>
      <c r="R20" s="36">
        <v>3.5</v>
      </c>
    </row>
    <row r="21" spans="2:18" s="5" customFormat="1" ht="60" x14ac:dyDescent="0.25">
      <c r="E21" s="12">
        <v>14040</v>
      </c>
      <c r="F21" s="33" t="s">
        <v>63</v>
      </c>
      <c r="G21" s="14" t="s">
        <v>64</v>
      </c>
      <c r="H21" s="14" t="s">
        <v>65</v>
      </c>
      <c r="I21" s="15" t="s">
        <v>66</v>
      </c>
      <c r="J21" s="26" t="s">
        <v>67</v>
      </c>
      <c r="K21" s="26" t="s">
        <v>18</v>
      </c>
      <c r="L21" s="22">
        <v>46274</v>
      </c>
      <c r="M21" s="16" t="s">
        <v>26</v>
      </c>
      <c r="N21" s="24">
        <v>4.47</v>
      </c>
      <c r="O21" s="24">
        <v>2262.3000000000002</v>
      </c>
      <c r="P21" s="7" t="s">
        <v>68</v>
      </c>
      <c r="Q21" s="17" t="s">
        <v>37</v>
      </c>
      <c r="R21" s="36">
        <v>11.63</v>
      </c>
    </row>
    <row r="22" spans="2:18" s="5" customFormat="1" ht="30" x14ac:dyDescent="0.25">
      <c r="E22" s="12">
        <v>14041</v>
      </c>
      <c r="F22" s="33" t="s">
        <v>69</v>
      </c>
      <c r="G22" s="14" t="s">
        <v>70</v>
      </c>
      <c r="H22" s="25" t="s">
        <v>71</v>
      </c>
      <c r="I22" s="25" t="s">
        <v>72</v>
      </c>
      <c r="J22" s="16" t="s">
        <v>19</v>
      </c>
      <c r="K22" s="18" t="s">
        <v>52</v>
      </c>
      <c r="L22" s="21">
        <v>40106</v>
      </c>
      <c r="M22" s="16" t="s">
        <v>45</v>
      </c>
      <c r="N22" s="24">
        <v>0</v>
      </c>
      <c r="O22" s="94"/>
      <c r="P22" s="7" t="s">
        <v>17</v>
      </c>
      <c r="Q22" s="16" t="s">
        <v>35</v>
      </c>
      <c r="R22" s="35">
        <v>8.65</v>
      </c>
    </row>
    <row r="23" spans="2:18" s="5" customFormat="1" ht="36" x14ac:dyDescent="0.25">
      <c r="E23" s="12">
        <v>14042</v>
      </c>
      <c r="F23" s="33" t="s">
        <v>69</v>
      </c>
      <c r="G23" s="14" t="s">
        <v>73</v>
      </c>
      <c r="H23" s="13" t="s">
        <v>74</v>
      </c>
      <c r="I23" s="14" t="s">
        <v>75</v>
      </c>
      <c r="J23" s="18" t="s">
        <v>19</v>
      </c>
      <c r="K23" s="18" t="s">
        <v>18</v>
      </c>
      <c r="L23" s="21">
        <v>147920</v>
      </c>
      <c r="M23" s="16" t="s">
        <v>26</v>
      </c>
      <c r="N23" s="23">
        <v>47.68</v>
      </c>
      <c r="O23" s="23">
        <v>1281.3699999999999</v>
      </c>
      <c r="P23" s="7" t="s">
        <v>76</v>
      </c>
      <c r="Q23" s="16" t="s">
        <v>37</v>
      </c>
      <c r="R23" s="35">
        <v>8</v>
      </c>
    </row>
    <row r="24" spans="2:18" s="5" customFormat="1" x14ac:dyDescent="0.25">
      <c r="E24" s="12">
        <v>14043</v>
      </c>
      <c r="F24" s="33" t="s">
        <v>77</v>
      </c>
      <c r="G24" s="14" t="s">
        <v>78</v>
      </c>
      <c r="H24" s="13" t="s">
        <v>79</v>
      </c>
      <c r="I24" s="14" t="s">
        <v>80</v>
      </c>
      <c r="J24" s="18" t="s">
        <v>19</v>
      </c>
      <c r="K24" s="20" t="s">
        <v>18</v>
      </c>
      <c r="L24" s="21">
        <v>277790</v>
      </c>
      <c r="M24" s="16" t="s">
        <v>26</v>
      </c>
      <c r="N24" s="23">
        <v>195.88</v>
      </c>
      <c r="O24" s="23">
        <v>324.87</v>
      </c>
      <c r="P24" s="7" t="s">
        <v>36</v>
      </c>
      <c r="Q24" s="16" t="s">
        <v>24</v>
      </c>
      <c r="R24" s="35">
        <v>7.81</v>
      </c>
    </row>
    <row r="25" spans="2:18" s="5" customFormat="1" ht="30" x14ac:dyDescent="0.25">
      <c r="E25" s="12">
        <v>14044</v>
      </c>
      <c r="F25" s="33" t="s">
        <v>81</v>
      </c>
      <c r="G25" s="14" t="s">
        <v>82</v>
      </c>
      <c r="H25" s="13" t="s">
        <v>83</v>
      </c>
      <c r="I25" s="14" t="s">
        <v>84</v>
      </c>
      <c r="J25" s="18" t="s">
        <v>19</v>
      </c>
      <c r="K25" s="20" t="s">
        <v>18</v>
      </c>
      <c r="L25" s="21">
        <v>31990</v>
      </c>
      <c r="M25" s="18" t="s">
        <v>45</v>
      </c>
      <c r="N25" s="23">
        <v>0</v>
      </c>
      <c r="O25" s="23">
        <v>1413.03</v>
      </c>
      <c r="P25" s="7" t="s">
        <v>85</v>
      </c>
      <c r="Q25" s="16" t="s">
        <v>31</v>
      </c>
      <c r="R25" s="35">
        <v>7.24</v>
      </c>
    </row>
    <row r="26" spans="2:18" s="5" customFormat="1" x14ac:dyDescent="0.25">
      <c r="E26" s="12"/>
      <c r="F26" s="33"/>
      <c r="G26" s="14"/>
      <c r="H26" s="14"/>
      <c r="I26" s="14"/>
      <c r="J26" s="18" t="s">
        <v>19</v>
      </c>
      <c r="K26" s="20" t="s">
        <v>47</v>
      </c>
      <c r="L26" s="21"/>
      <c r="M26" s="16"/>
      <c r="N26" s="23"/>
      <c r="O26" s="23"/>
      <c r="P26" s="18" t="s">
        <v>17</v>
      </c>
      <c r="Q26" s="16" t="s">
        <v>35</v>
      </c>
      <c r="R26" s="35"/>
    </row>
    <row r="27" spans="2:18" ht="14.25" customHeight="1" thickBot="1" x14ac:dyDescent="0.3">
      <c r="E27" s="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8" ht="27" thickBot="1" x14ac:dyDescent="0.45">
      <c r="E28" s="1"/>
      <c r="F28" s="1"/>
      <c r="G28" s="1"/>
      <c r="H28" s="1"/>
      <c r="I28" s="1"/>
      <c r="J28" s="1"/>
      <c r="K28" s="41" t="s">
        <v>14</v>
      </c>
      <c r="L28" s="42">
        <f>SUM(L18:L26)</f>
        <v>14340248</v>
      </c>
      <c r="M28" s="2"/>
      <c r="N28" s="82">
        <f>SUM(N18:N26)</f>
        <v>5074.2700000000004</v>
      </c>
      <c r="O28" s="83">
        <f>SUM(O18:O26)</f>
        <v>319468.09000000003</v>
      </c>
      <c r="P28" s="1"/>
      <c r="Q28" s="1"/>
    </row>
    <row r="29" spans="2:18" ht="26.25" x14ac:dyDescent="0.4">
      <c r="E29" s="1"/>
      <c r="F29" s="1"/>
      <c r="G29" s="1"/>
      <c r="H29" s="1"/>
      <c r="I29" s="1"/>
      <c r="J29" s="1"/>
      <c r="K29" s="47"/>
      <c r="L29" s="48"/>
      <c r="M29" s="39"/>
      <c r="N29" s="49"/>
      <c r="O29" s="49"/>
      <c r="P29" s="1"/>
      <c r="Q29" s="1"/>
    </row>
    <row r="30" spans="2:18" ht="15" customHeight="1" thickBot="1" x14ac:dyDescent="0.3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8" x14ac:dyDescent="0.25">
      <c r="E31" s="116" t="s">
        <v>13</v>
      </c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  <c r="R31" s="135"/>
    </row>
    <row r="32" spans="2:18" ht="15.75" thickBot="1" x14ac:dyDescent="0.3">
      <c r="E32" s="118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1"/>
      <c r="R32" s="135"/>
    </row>
    <row r="33" spans="5:18" x14ac:dyDescent="0.25">
      <c r="E33" s="96" t="s">
        <v>0</v>
      </c>
      <c r="F33" s="96" t="s">
        <v>1</v>
      </c>
      <c r="G33" s="96" t="s">
        <v>2</v>
      </c>
      <c r="H33" s="96" t="s">
        <v>3</v>
      </c>
      <c r="I33" s="96" t="s">
        <v>4</v>
      </c>
      <c r="J33" s="96" t="s">
        <v>5</v>
      </c>
      <c r="K33" s="96" t="s">
        <v>6</v>
      </c>
      <c r="L33" s="96" t="s">
        <v>7</v>
      </c>
      <c r="M33" s="96" t="s">
        <v>8</v>
      </c>
      <c r="N33" s="96" t="s">
        <v>11</v>
      </c>
      <c r="O33" s="129" t="s">
        <v>41</v>
      </c>
      <c r="P33" s="96" t="s">
        <v>9</v>
      </c>
      <c r="Q33" s="137" t="s">
        <v>10</v>
      </c>
      <c r="R33" s="136"/>
    </row>
    <row r="34" spans="5:18" x14ac:dyDescent="0.25">
      <c r="E34" s="96"/>
      <c r="F34" s="96"/>
      <c r="G34" s="96"/>
      <c r="H34" s="96"/>
      <c r="I34" s="96"/>
      <c r="J34" s="100"/>
      <c r="K34" s="100"/>
      <c r="L34" s="100"/>
      <c r="M34" s="100"/>
      <c r="N34" s="100"/>
      <c r="O34" s="96"/>
      <c r="P34" s="100"/>
      <c r="Q34" s="138"/>
      <c r="R34" s="136"/>
    </row>
    <row r="35" spans="5:18" ht="15.75" thickBot="1" x14ac:dyDescent="0.3">
      <c r="E35" s="97"/>
      <c r="F35" s="97"/>
      <c r="G35" s="97"/>
      <c r="H35" s="97"/>
      <c r="I35" s="97"/>
      <c r="J35" s="101"/>
      <c r="K35" s="101"/>
      <c r="L35" s="101"/>
      <c r="M35" s="101"/>
      <c r="N35" s="101"/>
      <c r="O35" s="97"/>
      <c r="P35" s="101"/>
      <c r="Q35" s="139"/>
      <c r="R35" s="136"/>
    </row>
    <row r="36" spans="5:18" x14ac:dyDescent="0.25">
      <c r="E36" s="9"/>
      <c r="F36" s="9"/>
      <c r="G36" s="9"/>
      <c r="H36" s="9"/>
      <c r="I36" s="9"/>
      <c r="J36" s="3"/>
      <c r="K36" s="3"/>
      <c r="L36" s="3"/>
      <c r="M36" s="3"/>
      <c r="N36" s="3"/>
      <c r="O36" s="3"/>
      <c r="P36" s="3"/>
      <c r="Q36" s="3"/>
    </row>
    <row r="37" spans="5:18" x14ac:dyDescent="0.25">
      <c r="E37" s="34">
        <v>97</v>
      </c>
      <c r="F37" s="40" t="s">
        <v>86</v>
      </c>
      <c r="G37" s="37" t="s">
        <v>87</v>
      </c>
      <c r="H37" s="37" t="s">
        <v>88</v>
      </c>
      <c r="I37" s="37" t="s">
        <v>89</v>
      </c>
      <c r="J37" s="34" t="s">
        <v>19</v>
      </c>
      <c r="K37" s="34" t="s">
        <v>48</v>
      </c>
      <c r="L37" s="21">
        <v>102430</v>
      </c>
      <c r="M37" s="34" t="s">
        <v>21</v>
      </c>
      <c r="N37" s="38">
        <v>0</v>
      </c>
      <c r="O37" s="38">
        <v>0</v>
      </c>
      <c r="P37" s="26" t="s">
        <v>17</v>
      </c>
      <c r="Q37" s="34" t="s">
        <v>35</v>
      </c>
    </row>
    <row r="38" spans="5:18" s="5" customFormat="1" x14ac:dyDescent="0.25">
      <c r="E38" s="12">
        <v>98</v>
      </c>
      <c r="F38" s="40" t="s">
        <v>86</v>
      </c>
      <c r="G38" s="14" t="s">
        <v>90</v>
      </c>
      <c r="H38" s="14" t="s">
        <v>91</v>
      </c>
      <c r="I38" s="13" t="s">
        <v>89</v>
      </c>
      <c r="J38" s="16" t="s">
        <v>19</v>
      </c>
      <c r="K38" s="19" t="s">
        <v>92</v>
      </c>
      <c r="L38" s="21">
        <v>102430</v>
      </c>
      <c r="M38" s="18" t="s">
        <v>21</v>
      </c>
      <c r="N38" s="23">
        <v>0</v>
      </c>
      <c r="O38" s="23">
        <v>0</v>
      </c>
      <c r="P38" s="18" t="s">
        <v>17</v>
      </c>
      <c r="Q38" s="16" t="s">
        <v>35</v>
      </c>
      <c r="R38" s="32"/>
    </row>
    <row r="39" spans="5:18" s="5" customFormat="1" ht="30" x14ac:dyDescent="0.25">
      <c r="E39" s="12">
        <v>99</v>
      </c>
      <c r="F39" s="33" t="s">
        <v>93</v>
      </c>
      <c r="G39" s="14" t="s">
        <v>46</v>
      </c>
      <c r="H39" s="14" t="s">
        <v>94</v>
      </c>
      <c r="I39" s="14" t="s">
        <v>95</v>
      </c>
      <c r="J39" s="16" t="s">
        <v>19</v>
      </c>
      <c r="K39" s="18" t="s">
        <v>48</v>
      </c>
      <c r="L39" s="21">
        <v>3997062</v>
      </c>
      <c r="M39" s="18" t="s">
        <v>21</v>
      </c>
      <c r="N39" s="23">
        <v>0</v>
      </c>
      <c r="O39" s="23">
        <v>0</v>
      </c>
      <c r="P39" s="26" t="s">
        <v>25</v>
      </c>
      <c r="Q39" s="16" t="s">
        <v>31</v>
      </c>
      <c r="R39" s="32"/>
    </row>
    <row r="40" spans="5:18" s="5" customFormat="1" x14ac:dyDescent="0.25">
      <c r="E40" s="12">
        <v>100</v>
      </c>
      <c r="F40" s="33" t="s">
        <v>93</v>
      </c>
      <c r="G40" s="14" t="s">
        <v>96</v>
      </c>
      <c r="H40" s="14" t="s">
        <v>97</v>
      </c>
      <c r="I40" s="13" t="s">
        <v>98</v>
      </c>
      <c r="J40" s="16" t="s">
        <v>19</v>
      </c>
      <c r="K40" s="20" t="s">
        <v>99</v>
      </c>
      <c r="L40" s="21">
        <v>37392</v>
      </c>
      <c r="M40" s="18" t="s">
        <v>21</v>
      </c>
      <c r="N40" s="23">
        <v>0</v>
      </c>
      <c r="O40" s="23">
        <v>0</v>
      </c>
      <c r="P40" s="26" t="s">
        <v>17</v>
      </c>
      <c r="Q40" s="16" t="s">
        <v>20</v>
      </c>
      <c r="R40" s="32"/>
    </row>
    <row r="41" spans="5:18" s="5" customFormat="1" x14ac:dyDescent="0.25">
      <c r="E41" s="12">
        <v>101</v>
      </c>
      <c r="F41" s="33" t="s">
        <v>93</v>
      </c>
      <c r="G41" s="14" t="s">
        <v>100</v>
      </c>
      <c r="H41" s="14" t="s">
        <v>101</v>
      </c>
      <c r="I41" s="14" t="s">
        <v>49</v>
      </c>
      <c r="J41" s="16" t="s">
        <v>19</v>
      </c>
      <c r="K41" s="20" t="s">
        <v>18</v>
      </c>
      <c r="L41" s="21">
        <v>73515</v>
      </c>
      <c r="M41" s="18" t="s">
        <v>22</v>
      </c>
      <c r="N41" s="23">
        <v>32.340000000000003</v>
      </c>
      <c r="O41" s="23">
        <v>185.41</v>
      </c>
      <c r="P41" s="26" t="s">
        <v>17</v>
      </c>
      <c r="Q41" s="16" t="s">
        <v>35</v>
      </c>
      <c r="R41" s="32"/>
    </row>
    <row r="42" spans="5:18" s="5" customFormat="1" x14ac:dyDescent="0.25">
      <c r="E42" s="12">
        <v>102</v>
      </c>
      <c r="F42" s="33" t="s">
        <v>53</v>
      </c>
      <c r="G42" s="14" t="s">
        <v>102</v>
      </c>
      <c r="H42" s="14" t="s">
        <v>103</v>
      </c>
      <c r="I42" s="14" t="s">
        <v>104</v>
      </c>
      <c r="J42" s="16" t="s">
        <v>19</v>
      </c>
      <c r="K42" s="20" t="s">
        <v>18</v>
      </c>
      <c r="L42" s="21">
        <v>158819</v>
      </c>
      <c r="M42" s="18" t="s">
        <v>21</v>
      </c>
      <c r="N42" s="23">
        <v>59.38</v>
      </c>
      <c r="O42" s="23">
        <v>289.77999999999997</v>
      </c>
      <c r="P42" s="26" t="s">
        <v>22</v>
      </c>
      <c r="Q42" s="16" t="s">
        <v>35</v>
      </c>
      <c r="R42" s="32"/>
    </row>
    <row r="43" spans="5:18" s="5" customFormat="1" ht="30" x14ac:dyDescent="0.25">
      <c r="E43" s="12">
        <v>103</v>
      </c>
      <c r="F43" s="33" t="s">
        <v>105</v>
      </c>
      <c r="G43" s="14" t="s">
        <v>106</v>
      </c>
      <c r="H43" s="14" t="s">
        <v>107</v>
      </c>
      <c r="I43" s="14" t="s">
        <v>108</v>
      </c>
      <c r="J43" s="16" t="s">
        <v>19</v>
      </c>
      <c r="K43" s="20" t="s">
        <v>18</v>
      </c>
      <c r="L43" s="21">
        <v>121245</v>
      </c>
      <c r="M43" s="18" t="s">
        <v>22</v>
      </c>
      <c r="N43" s="23">
        <v>46.08</v>
      </c>
      <c r="O43" s="23">
        <v>180.88</v>
      </c>
      <c r="P43" s="26" t="s">
        <v>17</v>
      </c>
      <c r="Q43" s="16" t="s">
        <v>35</v>
      </c>
      <c r="R43" s="32"/>
    </row>
    <row r="44" spans="5:18" s="5" customFormat="1" x14ac:dyDescent="0.25">
      <c r="E44" s="12">
        <v>104</v>
      </c>
      <c r="F44" s="33" t="s">
        <v>109</v>
      </c>
      <c r="G44" s="14" t="s">
        <v>110</v>
      </c>
      <c r="H44" s="14" t="s">
        <v>111</v>
      </c>
      <c r="I44" s="14" t="s">
        <v>112</v>
      </c>
      <c r="J44" s="16" t="s">
        <v>19</v>
      </c>
      <c r="K44" s="20" t="s">
        <v>18</v>
      </c>
      <c r="L44" s="21">
        <v>209207</v>
      </c>
      <c r="M44" s="18" t="s">
        <v>22</v>
      </c>
      <c r="N44" s="23">
        <v>59.3</v>
      </c>
      <c r="O44" s="23">
        <v>198.95</v>
      </c>
      <c r="P44" s="26" t="s">
        <v>17</v>
      </c>
      <c r="Q44" s="16" t="s">
        <v>35</v>
      </c>
      <c r="R44" s="32"/>
    </row>
    <row r="45" spans="5:18" s="5" customFormat="1" x14ac:dyDescent="0.25">
      <c r="E45" s="12">
        <v>105</v>
      </c>
      <c r="F45" s="33" t="s">
        <v>113</v>
      </c>
      <c r="G45" s="14" t="s">
        <v>114</v>
      </c>
      <c r="H45" s="14" t="s">
        <v>115</v>
      </c>
      <c r="I45" s="14" t="s">
        <v>49</v>
      </c>
      <c r="J45" s="16" t="s">
        <v>19</v>
      </c>
      <c r="K45" s="20" t="s">
        <v>18</v>
      </c>
      <c r="L45" s="21">
        <v>194938</v>
      </c>
      <c r="M45" s="18" t="s">
        <v>22</v>
      </c>
      <c r="N45" s="23">
        <v>60.04</v>
      </c>
      <c r="O45" s="23">
        <v>199.6</v>
      </c>
      <c r="P45" s="26" t="s">
        <v>17</v>
      </c>
      <c r="Q45" s="16" t="s">
        <v>35</v>
      </c>
      <c r="R45" s="32"/>
    </row>
    <row r="46" spans="5:18" s="5" customFormat="1" ht="45" x14ac:dyDescent="0.25">
      <c r="E46" s="12">
        <v>106</v>
      </c>
      <c r="F46" s="33" t="s">
        <v>116</v>
      </c>
      <c r="G46" s="14" t="s">
        <v>117</v>
      </c>
      <c r="H46" s="14" t="s">
        <v>118</v>
      </c>
      <c r="I46" s="14" t="s">
        <v>49</v>
      </c>
      <c r="J46" s="16" t="s">
        <v>19</v>
      </c>
      <c r="K46" s="20" t="s">
        <v>18</v>
      </c>
      <c r="L46" s="21">
        <v>181891</v>
      </c>
      <c r="M46" s="18" t="s">
        <v>22</v>
      </c>
      <c r="N46" s="23">
        <v>53.01</v>
      </c>
      <c r="O46" s="23">
        <v>192.57</v>
      </c>
      <c r="P46" s="26" t="s">
        <v>50</v>
      </c>
      <c r="Q46" s="16" t="s">
        <v>51</v>
      </c>
      <c r="R46" s="32"/>
    </row>
    <row r="47" spans="5:18" s="5" customFormat="1" ht="45" x14ac:dyDescent="0.25">
      <c r="E47" s="12">
        <v>107</v>
      </c>
      <c r="F47" s="33" t="s">
        <v>116</v>
      </c>
      <c r="G47" s="14" t="s">
        <v>119</v>
      </c>
      <c r="H47" s="14" t="s">
        <v>120</v>
      </c>
      <c r="I47" s="14" t="s">
        <v>121</v>
      </c>
      <c r="J47" s="16" t="s">
        <v>19</v>
      </c>
      <c r="K47" s="20" t="s">
        <v>18</v>
      </c>
      <c r="L47" s="21">
        <v>120988</v>
      </c>
      <c r="M47" s="18" t="s">
        <v>22</v>
      </c>
      <c r="N47" s="23">
        <v>67.69</v>
      </c>
      <c r="O47" s="23">
        <v>207.65</v>
      </c>
      <c r="P47" s="26" t="s">
        <v>50</v>
      </c>
      <c r="Q47" s="16" t="s">
        <v>51</v>
      </c>
      <c r="R47" s="32"/>
    </row>
    <row r="48" spans="5:18" s="5" customFormat="1" ht="45" x14ac:dyDescent="0.25">
      <c r="E48" s="12">
        <v>108</v>
      </c>
      <c r="F48" s="33" t="s">
        <v>116</v>
      </c>
      <c r="G48" s="14" t="s">
        <v>122</v>
      </c>
      <c r="H48" s="14" t="s">
        <v>123</v>
      </c>
      <c r="I48" s="14" t="s">
        <v>121</v>
      </c>
      <c r="J48" s="16" t="s">
        <v>19</v>
      </c>
      <c r="K48" s="20" t="s">
        <v>18</v>
      </c>
      <c r="L48" s="21">
        <v>188075</v>
      </c>
      <c r="M48" s="18" t="s">
        <v>22</v>
      </c>
      <c r="N48" s="23">
        <v>77.25</v>
      </c>
      <c r="O48" s="23">
        <v>217.21</v>
      </c>
      <c r="P48" s="26" t="s">
        <v>50</v>
      </c>
      <c r="Q48" s="16" t="s">
        <v>51</v>
      </c>
      <c r="R48" s="32"/>
    </row>
    <row r="49" spans="5:18" s="5" customFormat="1" ht="45" x14ac:dyDescent="0.25">
      <c r="E49" s="12">
        <v>109</v>
      </c>
      <c r="F49" s="33" t="s">
        <v>116</v>
      </c>
      <c r="G49" s="14" t="s">
        <v>124</v>
      </c>
      <c r="H49" s="14" t="s">
        <v>125</v>
      </c>
      <c r="I49" s="14" t="s">
        <v>121</v>
      </c>
      <c r="J49" s="16" t="s">
        <v>19</v>
      </c>
      <c r="K49" s="20" t="s">
        <v>18</v>
      </c>
      <c r="L49" s="21">
        <v>120988</v>
      </c>
      <c r="M49" s="18" t="s">
        <v>22</v>
      </c>
      <c r="N49" s="23">
        <v>67.69</v>
      </c>
      <c r="O49" s="23">
        <v>207.65</v>
      </c>
      <c r="P49" s="26" t="s">
        <v>50</v>
      </c>
      <c r="Q49" s="16" t="s">
        <v>51</v>
      </c>
      <c r="R49" s="32"/>
    </row>
    <row r="50" spans="5:18" s="5" customFormat="1" ht="30" x14ac:dyDescent="0.25">
      <c r="E50" s="12">
        <v>110</v>
      </c>
      <c r="F50" s="33" t="s">
        <v>63</v>
      </c>
      <c r="G50" s="14" t="s">
        <v>126</v>
      </c>
      <c r="H50" s="14" t="s">
        <v>127</v>
      </c>
      <c r="I50" s="14" t="s">
        <v>128</v>
      </c>
      <c r="J50" s="16" t="s">
        <v>19</v>
      </c>
      <c r="K50" s="20" t="s">
        <v>129</v>
      </c>
      <c r="L50" s="21">
        <v>97894</v>
      </c>
      <c r="M50" s="18" t="s">
        <v>21</v>
      </c>
      <c r="N50" s="23">
        <v>0</v>
      </c>
      <c r="O50" s="23">
        <v>0</v>
      </c>
      <c r="P50" s="26" t="s">
        <v>17</v>
      </c>
      <c r="Q50" s="16" t="s">
        <v>35</v>
      </c>
      <c r="R50" s="32"/>
    </row>
    <row r="51" spans="5:18" s="5" customFormat="1" ht="45" x14ac:dyDescent="0.25">
      <c r="E51" s="12">
        <v>111</v>
      </c>
      <c r="F51" s="33" t="s">
        <v>63</v>
      </c>
      <c r="G51" s="14" t="s">
        <v>130</v>
      </c>
      <c r="H51" s="14" t="s">
        <v>131</v>
      </c>
      <c r="I51" s="14" t="s">
        <v>132</v>
      </c>
      <c r="J51" s="16" t="s">
        <v>19</v>
      </c>
      <c r="K51" s="20" t="s">
        <v>133</v>
      </c>
      <c r="L51" s="21">
        <v>243848</v>
      </c>
      <c r="M51" s="18" t="s">
        <v>21</v>
      </c>
      <c r="N51" s="23">
        <v>0</v>
      </c>
      <c r="O51" s="23">
        <v>0</v>
      </c>
      <c r="P51" s="26" t="s">
        <v>17</v>
      </c>
      <c r="Q51" s="16" t="s">
        <v>35</v>
      </c>
      <c r="R51" s="32"/>
    </row>
    <row r="52" spans="5:18" s="5" customFormat="1" x14ac:dyDescent="0.25">
      <c r="E52" s="12">
        <v>112</v>
      </c>
      <c r="F52" s="33" t="s">
        <v>134</v>
      </c>
      <c r="G52" s="14" t="s">
        <v>135</v>
      </c>
      <c r="H52" s="14" t="s">
        <v>136</v>
      </c>
      <c r="I52" s="14" t="s">
        <v>137</v>
      </c>
      <c r="J52" s="16" t="s">
        <v>19</v>
      </c>
      <c r="K52" s="20" t="s">
        <v>18</v>
      </c>
      <c r="L52" s="21">
        <v>36721</v>
      </c>
      <c r="M52" s="18" t="s">
        <v>22</v>
      </c>
      <c r="N52" s="23">
        <v>19.96</v>
      </c>
      <c r="O52" s="23">
        <v>490</v>
      </c>
      <c r="P52" s="26" t="s">
        <v>25</v>
      </c>
      <c r="Q52" s="16" t="s">
        <v>20</v>
      </c>
      <c r="R52" s="32"/>
    </row>
    <row r="53" spans="5:18" s="5" customFormat="1" x14ac:dyDescent="0.25">
      <c r="E53" s="12">
        <v>113</v>
      </c>
      <c r="F53" s="33" t="s">
        <v>77</v>
      </c>
      <c r="G53" s="14" t="s">
        <v>138</v>
      </c>
      <c r="H53" s="14" t="s">
        <v>139</v>
      </c>
      <c r="I53" s="14" t="s">
        <v>140</v>
      </c>
      <c r="J53" s="16" t="s">
        <v>19</v>
      </c>
      <c r="K53" s="20" t="s">
        <v>141</v>
      </c>
      <c r="L53" s="21">
        <v>20000</v>
      </c>
      <c r="M53" s="18" t="s">
        <v>21</v>
      </c>
      <c r="N53" s="23">
        <v>0</v>
      </c>
      <c r="O53" s="23">
        <v>0</v>
      </c>
      <c r="P53" s="26" t="s">
        <v>17</v>
      </c>
      <c r="Q53" s="16" t="s">
        <v>35</v>
      </c>
      <c r="R53" s="32"/>
    </row>
    <row r="54" spans="5:18" s="5" customFormat="1" ht="30" x14ac:dyDescent="0.25">
      <c r="E54" s="12">
        <v>114</v>
      </c>
      <c r="F54" s="33" t="s">
        <v>142</v>
      </c>
      <c r="G54" s="14" t="s">
        <v>143</v>
      </c>
      <c r="H54" s="14" t="s">
        <v>144</v>
      </c>
      <c r="I54" s="14" t="s">
        <v>146</v>
      </c>
      <c r="J54" s="16" t="s">
        <v>19</v>
      </c>
      <c r="K54" s="20" t="s">
        <v>18</v>
      </c>
      <c r="L54" s="21">
        <v>159560</v>
      </c>
      <c r="M54" s="18" t="s">
        <v>22</v>
      </c>
      <c r="N54" s="23">
        <v>40.72</v>
      </c>
      <c r="O54" s="23">
        <v>180.56</v>
      </c>
      <c r="P54" s="26" t="s">
        <v>17</v>
      </c>
      <c r="Q54" s="16" t="s">
        <v>35</v>
      </c>
      <c r="R54" s="32"/>
    </row>
    <row r="55" spans="5:18" ht="15" customHeight="1" thickBot="1" x14ac:dyDescent="0.3"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1"/>
      <c r="P55" s="10"/>
      <c r="Q55" s="10"/>
    </row>
    <row r="56" spans="5:18" ht="27" thickBot="1" x14ac:dyDescent="0.45">
      <c r="E56" s="1"/>
      <c r="F56" s="1"/>
      <c r="G56" s="1"/>
      <c r="H56" s="1"/>
      <c r="I56" s="1"/>
      <c r="J56" s="1"/>
      <c r="K56" s="41" t="s">
        <v>14</v>
      </c>
      <c r="L56" s="42">
        <f>SUM(L37:L54)</f>
        <v>6167003</v>
      </c>
      <c r="M56" s="2"/>
      <c r="N56" s="82">
        <f>SUM(N37:N54)</f>
        <v>583.46</v>
      </c>
      <c r="O56" s="43">
        <f>SUM(O37:O54)</f>
        <v>2550.2599999999998</v>
      </c>
      <c r="P56" s="1"/>
      <c r="Q56" s="1"/>
    </row>
    <row r="57" spans="5:18" ht="26.25" x14ac:dyDescent="0.4">
      <c r="E57" s="1"/>
      <c r="F57" s="1"/>
      <c r="G57" s="1"/>
      <c r="H57" s="1"/>
      <c r="I57" s="1"/>
      <c r="J57" s="1"/>
      <c r="K57" s="47"/>
      <c r="L57" s="48"/>
      <c r="M57" s="39"/>
      <c r="N57" s="49"/>
      <c r="O57" s="49"/>
      <c r="P57" s="1"/>
      <c r="Q57" s="1"/>
    </row>
    <row r="58" spans="5:18" ht="27" thickBot="1" x14ac:dyDescent="0.45">
      <c r="E58" s="1"/>
      <c r="F58" s="1"/>
      <c r="G58" s="1"/>
      <c r="H58" s="1"/>
      <c r="I58" s="1"/>
      <c r="J58" s="1"/>
      <c r="K58" s="47"/>
      <c r="L58" s="48"/>
      <c r="M58" s="39"/>
      <c r="N58" s="49"/>
      <c r="O58" s="49"/>
      <c r="P58" s="1"/>
      <c r="Q58" s="1"/>
    </row>
    <row r="59" spans="5:18" ht="28.5" thickBot="1" x14ac:dyDescent="0.45">
      <c r="E59" s="98" t="s">
        <v>42</v>
      </c>
      <c r="F59" s="99"/>
      <c r="G59" s="99"/>
      <c r="H59" s="55"/>
      <c r="I59" s="55"/>
      <c r="J59" s="55"/>
      <c r="K59" s="56"/>
      <c r="L59" s="57"/>
      <c r="M59" s="55"/>
      <c r="N59" s="58"/>
      <c r="O59" s="58"/>
      <c r="P59" s="55"/>
      <c r="Q59" s="59"/>
    </row>
    <row r="60" spans="5:18" ht="27" thickBot="1" x14ac:dyDescent="0.45">
      <c r="E60" s="1"/>
      <c r="F60" s="1"/>
      <c r="G60" s="1"/>
      <c r="H60" s="1"/>
      <c r="I60" s="1"/>
      <c r="J60" s="1"/>
      <c r="K60" s="47"/>
      <c r="L60" s="48"/>
      <c r="M60" s="39"/>
      <c r="N60" s="49"/>
      <c r="O60" s="49"/>
      <c r="P60" s="1"/>
      <c r="Q60" s="1"/>
    </row>
    <row r="61" spans="5:18" ht="31.5" thickBot="1" x14ac:dyDescent="0.3">
      <c r="E61" s="61" t="s">
        <v>32</v>
      </c>
      <c r="F61" s="62" t="s">
        <v>28</v>
      </c>
      <c r="G61" s="62" t="s">
        <v>2</v>
      </c>
      <c r="H61" s="62" t="s">
        <v>3</v>
      </c>
      <c r="I61" s="62" t="s">
        <v>4</v>
      </c>
      <c r="J61" s="62" t="s">
        <v>5</v>
      </c>
      <c r="K61" s="70" t="s">
        <v>6</v>
      </c>
      <c r="L61" s="71" t="s">
        <v>7</v>
      </c>
      <c r="M61" s="72" t="s">
        <v>29</v>
      </c>
      <c r="N61" s="73" t="s">
        <v>30</v>
      </c>
      <c r="O61" s="73" t="s">
        <v>40</v>
      </c>
      <c r="P61" s="62" t="s">
        <v>33</v>
      </c>
      <c r="Q61" s="74" t="s">
        <v>10</v>
      </c>
    </row>
    <row r="62" spans="5:18" ht="15.75" x14ac:dyDescent="0.25">
      <c r="E62" s="60"/>
      <c r="F62" s="60"/>
      <c r="G62" s="60"/>
      <c r="H62" s="60"/>
      <c r="I62" s="60"/>
      <c r="J62" s="60"/>
      <c r="K62" s="75"/>
      <c r="L62" s="76"/>
      <c r="M62" s="52"/>
      <c r="N62" s="77"/>
      <c r="O62" s="77"/>
      <c r="P62" s="60"/>
      <c r="Q62" s="78"/>
    </row>
    <row r="63" spans="5:18" ht="75" x14ac:dyDescent="0.25">
      <c r="E63" s="50">
        <v>8</v>
      </c>
      <c r="F63" s="95" t="s">
        <v>153</v>
      </c>
      <c r="G63" s="34" t="s">
        <v>154</v>
      </c>
      <c r="H63" s="37" t="s">
        <v>155</v>
      </c>
      <c r="I63" s="37" t="s">
        <v>156</v>
      </c>
      <c r="J63" s="34" t="s">
        <v>19</v>
      </c>
      <c r="K63" s="68" t="s">
        <v>18</v>
      </c>
      <c r="L63" s="79">
        <v>454167</v>
      </c>
      <c r="M63" s="68" t="s">
        <v>43</v>
      </c>
      <c r="N63" s="51">
        <v>1536.63</v>
      </c>
      <c r="O63" s="51">
        <v>1536.63</v>
      </c>
      <c r="P63" s="34" t="s">
        <v>44</v>
      </c>
      <c r="Q63" s="34" t="s">
        <v>20</v>
      </c>
    </row>
    <row r="64" spans="5:18" x14ac:dyDescent="0.25">
      <c r="E64" s="84"/>
      <c r="F64" s="84"/>
      <c r="G64" s="60"/>
      <c r="H64" s="85"/>
      <c r="I64" s="85"/>
      <c r="J64" s="60"/>
      <c r="K64" s="75"/>
      <c r="L64" s="86"/>
      <c r="M64" s="75"/>
      <c r="N64" s="87"/>
      <c r="O64" s="87"/>
      <c r="P64" s="60"/>
      <c r="Q64" s="60"/>
    </row>
    <row r="65" spans="5:17" ht="26.25" x14ac:dyDescent="0.4">
      <c r="E65" s="1"/>
      <c r="F65" s="1"/>
      <c r="G65" s="1"/>
      <c r="H65" s="1"/>
      <c r="I65" s="1"/>
      <c r="J65" s="1"/>
      <c r="K65" s="47"/>
      <c r="L65" s="48"/>
      <c r="M65" s="39"/>
      <c r="N65" s="49"/>
      <c r="O65" s="49"/>
      <c r="P65" s="1"/>
      <c r="Q65" s="1"/>
    </row>
    <row r="66" spans="5:17" ht="26.25" x14ac:dyDescent="0.4">
      <c r="E66" s="1"/>
      <c r="F66" s="1"/>
      <c r="G66" s="1"/>
      <c r="H66" s="1"/>
      <c r="I66" s="1"/>
      <c r="J66" s="1"/>
      <c r="K66" s="63" t="s">
        <v>14</v>
      </c>
      <c r="L66" s="64">
        <f>SUM(L63:L63)</f>
        <v>454167</v>
      </c>
      <c r="M66" s="65"/>
      <c r="N66" s="66">
        <f>SUM(N63:N63)</f>
        <v>1536.63</v>
      </c>
      <c r="O66" s="66">
        <f>SUM(O63:O63)</f>
        <v>1536.63</v>
      </c>
      <c r="P66" s="1"/>
      <c r="Q66" s="1"/>
    </row>
    <row r="67" spans="5:17" ht="26.25" x14ac:dyDescent="0.4">
      <c r="E67" s="1"/>
      <c r="F67" s="1"/>
      <c r="G67" s="1"/>
      <c r="H67" s="1"/>
      <c r="I67" s="1"/>
      <c r="J67" s="1"/>
      <c r="K67" s="47"/>
      <c r="L67" s="48"/>
      <c r="M67" s="39"/>
      <c r="N67" s="49"/>
      <c r="O67" s="49"/>
      <c r="P67" s="1"/>
      <c r="Q67" s="1"/>
    </row>
    <row r="68" spans="5:17" ht="26.25" x14ac:dyDescent="0.4">
      <c r="E68" s="1"/>
      <c r="F68" s="1"/>
      <c r="G68" s="1"/>
      <c r="H68" s="1"/>
      <c r="I68" s="1"/>
      <c r="J68" s="1"/>
      <c r="K68" s="47"/>
      <c r="L68" s="48"/>
      <c r="M68" s="39"/>
      <c r="N68" s="49"/>
      <c r="O68" s="49"/>
      <c r="P68" s="1"/>
      <c r="Q68" s="1"/>
    </row>
    <row r="69" spans="5:17" ht="26.25" x14ac:dyDescent="0.4">
      <c r="E69" s="1"/>
      <c r="F69" s="1"/>
      <c r="G69" s="1"/>
      <c r="H69" s="1"/>
      <c r="I69" s="1"/>
      <c r="J69" s="1"/>
      <c r="K69" s="47"/>
      <c r="L69" s="48"/>
      <c r="M69" s="39"/>
      <c r="N69" s="49"/>
      <c r="O69" s="49"/>
      <c r="P69" s="1"/>
      <c r="Q69" s="1"/>
    </row>
    <row r="70" spans="5:17" ht="26.25" x14ac:dyDescent="0.4">
      <c r="E70" s="1"/>
      <c r="F70" s="1"/>
      <c r="G70" s="1"/>
      <c r="H70" s="1"/>
      <c r="I70" s="1"/>
      <c r="J70" s="1"/>
      <c r="K70" s="47"/>
      <c r="L70" s="48"/>
      <c r="M70" s="39"/>
      <c r="N70" s="49"/>
      <c r="O70" s="49"/>
      <c r="P70" s="1"/>
      <c r="Q70" s="1"/>
    </row>
    <row r="71" spans="5:17" ht="15" customHeight="1" x14ac:dyDescent="0.4">
      <c r="E71" s="1"/>
      <c r="F71" s="1"/>
      <c r="G71" s="1"/>
      <c r="H71" s="1"/>
      <c r="I71" s="1"/>
      <c r="J71" s="1"/>
      <c r="K71" s="47"/>
      <c r="L71" s="48"/>
      <c r="M71" s="39"/>
      <c r="N71" s="49"/>
      <c r="O71" s="49"/>
      <c r="P71" s="1"/>
      <c r="Q71" s="1"/>
    </row>
    <row r="72" spans="5:17" ht="26.25" x14ac:dyDescent="0.4">
      <c r="E72" s="1"/>
      <c r="F72" s="1"/>
      <c r="G72" s="1"/>
      <c r="H72" s="1"/>
      <c r="I72" s="1"/>
      <c r="J72" s="1"/>
      <c r="K72" s="47"/>
      <c r="L72" s="48"/>
      <c r="M72" s="39"/>
      <c r="N72" s="49"/>
      <c r="O72" s="49"/>
      <c r="P72" s="1"/>
      <c r="Q72" s="1"/>
    </row>
    <row r="73" spans="5:17" ht="15" customHeight="1" x14ac:dyDescent="0.4">
      <c r="E73" s="1"/>
      <c r="F73" s="1"/>
      <c r="G73" s="1"/>
      <c r="H73" s="1"/>
      <c r="I73" s="1"/>
      <c r="J73" s="1"/>
      <c r="K73" s="47"/>
      <c r="L73" s="48"/>
      <c r="M73" s="39"/>
      <c r="N73" s="49"/>
      <c r="O73" s="49"/>
      <c r="P73" s="1"/>
      <c r="Q73" s="1"/>
    </row>
    <row r="74" spans="5:17" ht="14.25" customHeight="1" thickBot="1" x14ac:dyDescent="0.45">
      <c r="E74" s="1"/>
      <c r="F74" s="1"/>
      <c r="G74" s="1"/>
      <c r="H74" s="1"/>
      <c r="I74" s="1"/>
      <c r="J74" s="1"/>
      <c r="K74" s="47"/>
      <c r="L74" s="48"/>
      <c r="M74" s="39"/>
      <c r="N74" s="49"/>
      <c r="O74" s="49"/>
      <c r="P74" s="1"/>
      <c r="Q74" s="1"/>
    </row>
    <row r="75" spans="5:17" ht="15" customHeight="1" x14ac:dyDescent="0.4">
      <c r="E75" s="1"/>
      <c r="F75" s="1"/>
      <c r="G75" s="1"/>
      <c r="H75" s="46"/>
      <c r="I75" s="1"/>
      <c r="J75" s="1"/>
      <c r="K75" s="103" t="s">
        <v>15</v>
      </c>
      <c r="L75" s="106">
        <f>SUM(L28,L56,L66)</f>
        <v>20961418</v>
      </c>
      <c r="M75" s="109"/>
      <c r="N75" s="140">
        <f>SUM(N28,N56,N66)</f>
        <v>7194.3600000000006</v>
      </c>
      <c r="O75" s="130">
        <f>SUM(O28,O56,O66)</f>
        <v>323554.98000000004</v>
      </c>
      <c r="P75" s="1"/>
      <c r="Q75" s="1"/>
    </row>
    <row r="76" spans="5:17" ht="15" customHeight="1" x14ac:dyDescent="0.4">
      <c r="E76" s="1"/>
      <c r="F76" s="1"/>
      <c r="G76" s="1"/>
      <c r="H76" s="46"/>
      <c r="I76" s="1"/>
      <c r="J76" s="1"/>
      <c r="K76" s="104"/>
      <c r="L76" s="107"/>
      <c r="M76" s="110"/>
      <c r="N76" s="141"/>
      <c r="O76" s="131"/>
      <c r="P76" s="1"/>
      <c r="Q76" s="1"/>
    </row>
    <row r="77" spans="5:17" ht="14.25" customHeight="1" thickBot="1" x14ac:dyDescent="0.45">
      <c r="E77" s="67"/>
      <c r="F77" s="67"/>
      <c r="G77" s="1"/>
      <c r="H77" s="46"/>
      <c r="I77" s="1"/>
      <c r="J77" s="1"/>
      <c r="K77" s="105"/>
      <c r="L77" s="108"/>
      <c r="M77" s="111"/>
      <c r="N77" s="142"/>
      <c r="O77" s="132"/>
      <c r="P77" s="1"/>
      <c r="Q77" s="1"/>
    </row>
    <row r="78" spans="5:17" ht="14.25" customHeight="1" x14ac:dyDescent="0.4">
      <c r="E78" s="67"/>
      <c r="F78" s="67"/>
      <c r="G78" s="1"/>
      <c r="H78" s="46"/>
      <c r="I78" s="1"/>
      <c r="J78" s="1"/>
      <c r="K78" s="88"/>
      <c r="L78" s="89"/>
      <c r="M78" s="90"/>
      <c r="N78" s="91"/>
      <c r="O78" s="92"/>
      <c r="P78" s="1"/>
      <c r="Q78" s="1"/>
    </row>
    <row r="79" spans="5:17" ht="14.25" customHeight="1" x14ac:dyDescent="0.4">
      <c r="E79" s="67"/>
      <c r="F79" s="67"/>
      <c r="G79" s="1"/>
      <c r="H79" s="46"/>
      <c r="I79" s="1"/>
      <c r="J79" s="1"/>
      <c r="K79" s="88"/>
      <c r="L79" s="89"/>
      <c r="M79" s="90"/>
      <c r="N79" s="91"/>
      <c r="O79" s="92"/>
      <c r="P79" s="1"/>
      <c r="Q79" s="1"/>
    </row>
    <row r="80" spans="5:17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5:17" ht="27.75" customHeight="1" x14ac:dyDescent="0.4">
      <c r="E81" s="1"/>
      <c r="F81" s="1"/>
      <c r="G81" s="1"/>
      <c r="H81" s="80" t="s">
        <v>27</v>
      </c>
      <c r="I81" s="81"/>
      <c r="J81" s="1"/>
      <c r="K81" s="1"/>
      <c r="L81" s="1"/>
      <c r="M81" s="1"/>
      <c r="N81" s="1"/>
      <c r="O81" s="1"/>
      <c r="P81" s="1"/>
      <c r="Q81" s="1"/>
    </row>
    <row r="82" spans="5:17" ht="27.75" customHeight="1" x14ac:dyDescent="0.4">
      <c r="E82" s="1"/>
      <c r="F82" s="1"/>
      <c r="G82" s="1"/>
      <c r="H82" s="80" t="s">
        <v>38</v>
      </c>
      <c r="I82" s="81"/>
      <c r="J82" s="1"/>
      <c r="K82" s="1"/>
      <c r="L82" s="1"/>
      <c r="M82" s="1"/>
      <c r="N82" s="1"/>
      <c r="O82" s="1"/>
      <c r="P82" s="1"/>
      <c r="Q82" s="1"/>
    </row>
    <row r="83" spans="5:17" ht="27.75" customHeight="1" x14ac:dyDescent="0.4">
      <c r="E83" s="67" t="s">
        <v>34</v>
      </c>
      <c r="F83" s="67"/>
      <c r="G83" s="1"/>
      <c r="H83" s="80" t="s">
        <v>39</v>
      </c>
      <c r="I83" s="81"/>
      <c r="J83" s="1"/>
      <c r="K83" s="1"/>
      <c r="L83" s="1"/>
      <c r="M83" s="1"/>
      <c r="N83" s="1"/>
      <c r="O83" s="1"/>
      <c r="P83" s="1"/>
      <c r="Q83" s="1"/>
    </row>
    <row r="84" spans="5:17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5:17" ht="63" customHeight="1" x14ac:dyDescent="0.45">
      <c r="E85" s="102"/>
      <c r="F85" s="102"/>
      <c r="H85" s="44"/>
      <c r="I85" s="45"/>
    </row>
    <row r="86" spans="5:17" ht="28.5" x14ac:dyDescent="0.45">
      <c r="E86" s="53"/>
      <c r="G86" s="54"/>
      <c r="H86" s="44"/>
      <c r="I86" s="45"/>
    </row>
    <row r="87" spans="5:17" ht="28.5" x14ac:dyDescent="0.45">
      <c r="G87" s="54"/>
      <c r="H87" s="44"/>
      <c r="I87" s="45"/>
    </row>
  </sheetData>
  <mergeCells count="41">
    <mergeCell ref="M33:M35"/>
    <mergeCell ref="N33:N35"/>
    <mergeCell ref="N75:N77"/>
    <mergeCell ref="E33:E35"/>
    <mergeCell ref="F33:F35"/>
    <mergeCell ref="L33:L35"/>
    <mergeCell ref="O75:O77"/>
    <mergeCell ref="R12:R13"/>
    <mergeCell ref="R31:R32"/>
    <mergeCell ref="R33:R35"/>
    <mergeCell ref="Q33:Q35"/>
    <mergeCell ref="R14:R16"/>
    <mergeCell ref="P33:P35"/>
    <mergeCell ref="O33:O35"/>
    <mergeCell ref="H14:H16"/>
    <mergeCell ref="P14:P16"/>
    <mergeCell ref="F14:F16"/>
    <mergeCell ref="O14:O16"/>
    <mergeCell ref="E14:E16"/>
    <mergeCell ref="E85:F85"/>
    <mergeCell ref="K75:K77"/>
    <mergeCell ref="L75:L77"/>
    <mergeCell ref="M75:M77"/>
    <mergeCell ref="E6:Q7"/>
    <mergeCell ref="E12:Q13"/>
    <mergeCell ref="E31:Q32"/>
    <mergeCell ref="E8:Q11"/>
    <mergeCell ref="K14:K16"/>
    <mergeCell ref="L14:L16"/>
    <mergeCell ref="M14:M16"/>
    <mergeCell ref="I14:I16"/>
    <mergeCell ref="J14:J16"/>
    <mergeCell ref="N14:N16"/>
    <mergeCell ref="Q14:Q16"/>
    <mergeCell ref="G14:G16"/>
    <mergeCell ref="G33:G35"/>
    <mergeCell ref="H33:H35"/>
    <mergeCell ref="E59:G59"/>
    <mergeCell ref="J33:J35"/>
    <mergeCell ref="K33:K35"/>
    <mergeCell ref="I33:I35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r:id="rId1"/>
  <headerFooter>
    <oddFooter>Página &amp;P</oddFooter>
  </headerFooter>
  <colBreaks count="1" manualBreakCount="1">
    <brk id="18" min="5" max="1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2017-06-05T13:02:02Z</cp:lastPrinted>
  <dcterms:created xsi:type="dcterms:W3CDTF">2011-04-07T12:29:15Z</dcterms:created>
  <dcterms:modified xsi:type="dcterms:W3CDTF">2017-08-07T13:07:04Z</dcterms:modified>
</cp:coreProperties>
</file>