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15480" windowHeight="9780"/>
  </bookViews>
  <sheets>
    <sheet name="Hoja1" sheetId="1" r:id="rId1"/>
    <sheet name="Hoja2" sheetId="2" r:id="rId2"/>
    <sheet name="Hoja3" sheetId="3" r:id="rId3"/>
  </sheets>
  <definedNames>
    <definedName name="_xlnm.Print_Area" localSheetId="0">Hoja1!$E$6:$R$88</definedName>
  </definedNames>
  <calcPr calcId="145621"/>
</workbook>
</file>

<file path=xl/calcChain.xml><?xml version="1.0" encoding="utf-8"?>
<calcChain xmlns="http://schemas.openxmlformats.org/spreadsheetml/2006/main">
  <c r="O79" i="1" l="1"/>
  <c r="O59" i="1" l="1"/>
  <c r="N59" i="1"/>
  <c r="L59" i="1"/>
  <c r="O74" i="1" l="1"/>
  <c r="N74" i="1"/>
  <c r="L74" i="1"/>
  <c r="O28" i="1" l="1"/>
  <c r="N28" i="1"/>
  <c r="L28" i="1"/>
  <c r="L79" i="1" s="1"/>
  <c r="N48" i="1" l="1"/>
  <c r="N79" i="1" s="1"/>
  <c r="L48" i="1"/>
  <c r="O48" i="1" l="1"/>
</calcChain>
</file>

<file path=xl/sharedStrings.xml><?xml version="1.0" encoding="utf-8"?>
<sst xmlns="http://schemas.openxmlformats.org/spreadsheetml/2006/main" count="268" uniqueCount="147">
  <si>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</si>
  <si>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</si>
  <si>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</si>
  <si>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</si>
  <si>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</si>
  <si>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</si>
  <si>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</si>
  <si>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</si>
  <si>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</si>
  <si>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</si>
  <si>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</si>
  <si>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</si>
  <si>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</si>
  <si>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</si>
  <si>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</si>
  <si>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TOTAL</t>
  </si>
  <si>
    <t>I.  M u n i c i p a l i d a d   d e   L a   R e i n a   /   D i r e c c i ó n   d e   O b r a s   /   D e p a r t a m e n t o   d e   E d i f i c a c i ó n</t>
  </si>
  <si>
    <t>NINGUNA</t>
  </si>
  <si>
    <t>VIVIENDA</t>
  </si>
  <si>
    <t>S/REV.</t>
  </si>
  <si>
    <t>C. ESPINOSA</t>
  </si>
  <si>
    <t>B.. SILVA</t>
  </si>
  <si>
    <t>MODIFICACION</t>
  </si>
  <si>
    <t>AMPLIACION MENOR</t>
  </si>
  <si>
    <t>ALTURA MÁXIMA</t>
  </si>
  <si>
    <t>A. MONARDES</t>
  </si>
  <si>
    <t>LGUC., OGUC., Y PRC</t>
  </si>
  <si>
    <t>OBRA NUEVA</t>
  </si>
  <si>
    <t>AMPLIACION MAYOR</t>
  </si>
  <si>
    <t>CARLOS LINEROS ECHEVERRIA</t>
  </si>
  <si>
    <t>RESOLUCION FECHA</t>
  </si>
  <si>
    <t>DESCIPCION PROYECTO</t>
  </si>
  <si>
    <t>SUPERFICIE M2</t>
  </si>
  <si>
    <t>A. ESPEJO</t>
  </si>
  <si>
    <t>LEY 20.898</t>
  </si>
  <si>
    <t>PERMISO N°</t>
  </si>
  <si>
    <t>NORMAS ESPCIALES</t>
  </si>
  <si>
    <t>CLE/AEA/mpa.</t>
  </si>
  <si>
    <t>B. SILVA</t>
  </si>
  <si>
    <t>LGUC., OGUC.,Y PRC</t>
  </si>
  <si>
    <t>C.ESPINOSA</t>
  </si>
  <si>
    <t>ARQUITECTO</t>
  </si>
  <si>
    <t>DIRECTOR DE OBRAS</t>
  </si>
  <si>
    <t>SUPERFICIE DEL TERRENO</t>
  </si>
  <si>
    <t>SUPERFIECIE DEL TERRENO</t>
  </si>
  <si>
    <t>02.05.2017</t>
  </si>
  <si>
    <t>SIMON GONZALEZ 8660</t>
  </si>
  <si>
    <t>RAFAEL JANA BITRAN</t>
  </si>
  <si>
    <t>LEY 19537 CORPORP. INMOBILIARIA TIPO A LGUC, OGUC, PRC</t>
  </si>
  <si>
    <t>05.05.2017</t>
  </si>
  <si>
    <t>COMERCIAL C. CH. COMPAS CHILE LTDA.</t>
  </si>
  <si>
    <t>MONSEÑOR EDWARDS 749</t>
  </si>
  <si>
    <t>WALTON NAVIA FRITZ</t>
  </si>
  <si>
    <t>09.05.2017</t>
  </si>
  <si>
    <t>MARIA LOPEZ BRIONES</t>
  </si>
  <si>
    <t>FRAY ANDRES 584</t>
  </si>
  <si>
    <t>SEBASTIAN CHINCHILLA JORQUERA</t>
  </si>
  <si>
    <t>REPARACION</t>
  </si>
  <si>
    <t>15.05.2017</t>
  </si>
  <si>
    <t>MICHAEL STEAD FAILLE</t>
  </si>
  <si>
    <t>VALENZUELA PUELMA 10267</t>
  </si>
  <si>
    <t>PAMELA LIDDLE FAILLE</t>
  </si>
  <si>
    <t>LGUC., OGUC, LEY 19537 COPROPIEDAD INMOB. Y PRC</t>
  </si>
  <si>
    <t>JOSE SAN MARTIN PRIETO</t>
  </si>
  <si>
    <t>PRESIDENTE OVALLE 6495</t>
  </si>
  <si>
    <t>JUAN LLADSER TORRAS</t>
  </si>
  <si>
    <t>MARIANA RODRIGUEZ</t>
  </si>
  <si>
    <t>LGUC, OGUC, Y PRC.</t>
  </si>
  <si>
    <t>Estadísticas de Permisos y Resoluciones Correspondientes mes Mayo  2017</t>
  </si>
  <si>
    <t>GUILLERMO GUERRERO RODRIGUEZ</t>
  </si>
  <si>
    <t>CALATAYUD 334</t>
  </si>
  <si>
    <t>ALFONSO ESPINOZA CASTAÑEDA</t>
  </si>
  <si>
    <t>04.05.2017</t>
  </si>
  <si>
    <t>LAFOURCADE COMPANY LTDA.</t>
  </si>
  <si>
    <t>AV. PRINCIPE DE GALES 5921 OF. 803</t>
  </si>
  <si>
    <t xml:space="preserve">OFICINA </t>
  </si>
  <si>
    <t>10.05.2017</t>
  </si>
  <si>
    <t>JAIME LISBOA CARCAMO</t>
  </si>
  <si>
    <t>SIMON BOLIVAR 8165-I</t>
  </si>
  <si>
    <t>MURO CORTAFUEGO</t>
  </si>
  <si>
    <t>12.05.2017</t>
  </si>
  <si>
    <t>JOSE LIRA CALDERON</t>
  </si>
  <si>
    <t>ESCRITOR BENJAMIN SUBERCASEAUX 10061-A</t>
  </si>
  <si>
    <t>CLAUDIO LAY GONZALEZ</t>
  </si>
  <si>
    <t>RAUL PEREZ CASTRO</t>
  </si>
  <si>
    <t>AV. LARRAIN 9105 MODULO 4 LOCAL D</t>
  </si>
  <si>
    <t>ANDRES SAAVEDRA ZAMORA</t>
  </si>
  <si>
    <t>LOCAL COM</t>
  </si>
  <si>
    <t>11.05.2017</t>
  </si>
  <si>
    <t>LORETO ARANGUIZ GUZMAN</t>
  </si>
  <si>
    <t>JULIO MONTEBRUNO 784</t>
  </si>
  <si>
    <t>FRANCISCO ESPINOZA ROJAS</t>
  </si>
  <si>
    <t>18.05.2017</t>
  </si>
  <si>
    <t>AV. TOBALABA 6051</t>
  </si>
  <si>
    <t>DAVID FERNANDEZ RIVERA</t>
  </si>
  <si>
    <t>ADRIANA HENRIQUEZ LUNA</t>
  </si>
  <si>
    <t>RUBE DARIO NORTE 247</t>
  </si>
  <si>
    <t>DANIEL HARRINGTON PARADA</t>
  </si>
  <si>
    <t>24.05.2017</t>
  </si>
  <si>
    <t>ALVARO GONZALEZ LORCA</t>
  </si>
  <si>
    <t>JULIA BERSTEIN 1624-F</t>
  </si>
  <si>
    <t>MUGUEL PACHECO VALLADARES</t>
  </si>
  <si>
    <t>25.05.2017</t>
  </si>
  <si>
    <t>PAUL FUIST GWINNER</t>
  </si>
  <si>
    <t>CARLOS SILVA VILDOSOLA 9323 LOCAL 207</t>
  </si>
  <si>
    <t>GABRIELA UGARTE RIQUELME</t>
  </si>
  <si>
    <t>ALFREDO RODRIGUEZ PARRA</t>
  </si>
  <si>
    <t>TOBIAS BARROS 715</t>
  </si>
  <si>
    <t>JORGE ASENJO GALLARDO</t>
  </si>
  <si>
    <t xml:space="preserve"> DFL 2/59,LGUC., OGUC.,Y PRC</t>
  </si>
  <si>
    <t>ANTEPROYECTOS</t>
  </si>
  <si>
    <t>19.05.2017</t>
  </si>
  <si>
    <t>INMOBILIRIA ICAAD LTDA.</t>
  </si>
  <si>
    <t>AV. LARRAIN 10690</t>
  </si>
  <si>
    <t>ARTURO COX BAEZA</t>
  </si>
  <si>
    <t>ANTEPROYECTO</t>
  </si>
  <si>
    <t>LGUC, LEY 19537 COPROP. INMOBILIARIA  DFL N° 2, DE 1959, ART. 6,1,8.  DE LA OGUC., Y PRC</t>
  </si>
  <si>
    <t>PEPE VILA 304</t>
  </si>
  <si>
    <t>JAIME SIERRA ACEVEDO</t>
  </si>
  <si>
    <t>MICROEMPRESA Y VIVIENDA</t>
  </si>
  <si>
    <t>30.05.2017</t>
  </si>
  <si>
    <t>DIFEM LABORATORIO S.A.</t>
  </si>
  <si>
    <t>LOS ORFEBRES 380</t>
  </si>
  <si>
    <t>CECILIA ORELLANA RIVERA</t>
  </si>
  <si>
    <t>BODEGA</t>
  </si>
  <si>
    <t>LGUC, OGUC., Y PRC</t>
  </si>
  <si>
    <t xml:space="preserve">VERA WEINASTEIN ARANDA </t>
  </si>
  <si>
    <t>PACHECO ALTAMIRANO 0284</t>
  </si>
  <si>
    <t>MARCELO ROURA SALLORENZO</t>
  </si>
  <si>
    <t>8M</t>
  </si>
  <si>
    <t>29.05.2017</t>
  </si>
  <si>
    <t>THE GRANGE SCHOOL S.A.</t>
  </si>
  <si>
    <t>AV. PRINCIPE DE GALES 6154</t>
  </si>
  <si>
    <t>GERARDO VALLE PUGA</t>
  </si>
  <si>
    <t>SOFIA SEPULVEDA PERALTA</t>
  </si>
  <si>
    <t>COLEGIO</t>
  </si>
  <si>
    <t>15M</t>
  </si>
  <si>
    <t>JACQUELINE OLIVARES PEÑA</t>
  </si>
  <si>
    <t>DRAGONES DE LA REINA 551-H</t>
  </si>
  <si>
    <t>INGRID OTAROLA OVIEDO</t>
  </si>
  <si>
    <t>INMOBILIARIA Y CONSTRUCTORA LUXOR LTDA.</t>
  </si>
  <si>
    <t>NATALIA CASTILLO CONEJERO /DAVID ROA NOVOA</t>
  </si>
  <si>
    <t>CRISTIAN ALVAREZ MANIVET</t>
  </si>
  <si>
    <t>MIRTHA NUÑEZ TRAUTMAN</t>
  </si>
  <si>
    <t>JEAN PIERRE RABBA PINO</t>
  </si>
  <si>
    <t>CERTIFICADO REGULARIZACION DE EDIFICACION DESTINADA A MICROEMPRESA INOFENSIVA O EQUIPAMIENTO SOCIAL ACOGIDA AL TITULO II DE LA LEY 20898</t>
  </si>
  <si>
    <t>CERTIFICADO REGULARIZACION (PERMISO Y RECEPCION DEFINITIVA) VIVIENDA SUPERFICIE MAXIMA 140 M2, HASTA 2.000 UF ACOGIDA AL TITULO I DE LA LEY 20.898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</si>
</sst>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dd\-mm\-yy"/>
  </numFmts>
  <fonts count="1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/>
    <xf numFmtId="0" fontId="6" fillId="0" borderId="13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4" fontId="3" fillId="0" borderId="0" xfId="0" applyNumberFormat="1" applyFont="1" applyBorder="1"/>
    <xf numFmtId="3" fontId="1" fillId="0" borderId="1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right" vertical="center"/>
    </xf>
    <xf numFmtId="3" fontId="1" fillId="0" borderId="13" xfId="0" applyNumberFormat="1" applyFont="1" applyFill="1" applyBorder="1" applyAlignment="1">
      <alignment horizontal="right" vertical="center"/>
    </xf>
    <xf numFmtId="4" fontId="1" fillId="0" borderId="13" xfId="0" applyNumberFormat="1" applyFont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4" borderId="9" xfId="0" applyFill="1" applyBorder="1"/>
    <xf numFmtId="0" fontId="0" fillId="4" borderId="12" xfId="0" applyFill="1" applyBorder="1"/>
    <xf numFmtId="0" fontId="7" fillId="0" borderId="13" xfId="0" applyFont="1" applyBorder="1" applyAlignment="1">
      <alignment horizontal="center"/>
    </xf>
    <xf numFmtId="0" fontId="7" fillId="0" borderId="0" xfId="0" applyFont="1" applyBorder="1"/>
    <xf numFmtId="14" fontId="1" fillId="0" borderId="13" xfId="0" applyNumberFormat="1" applyFont="1" applyBorder="1" applyAlignment="1">
      <alignment horizontal="center" vertical="center" wrapText="1"/>
    </xf>
    <xf numFmtId="44" fontId="1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2" fontId="2" fillId="0" borderId="13" xfId="0" applyNumberFormat="1" applyFont="1" applyBorder="1" applyAlignment="1">
      <alignment horizontal="right" vertical="center"/>
    </xf>
    <xf numFmtId="0" fontId="3" fillId="3" borderId="0" xfId="0" applyFont="1" applyFill="1" applyBorder="1"/>
    <xf numFmtId="49" fontId="2" fillId="0" borderId="13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0" fontId="15" fillId="0" borderId="0" xfId="0" applyFont="1"/>
    <xf numFmtId="0" fontId="14" fillId="0" borderId="0" xfId="0" applyFont="1"/>
    <xf numFmtId="0" fontId="11" fillId="0" borderId="0" xfId="0" applyFont="1"/>
    <xf numFmtId="0" fontId="8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4" fontId="2" fillId="3" borderId="13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3" fillId="2" borderId="20" xfId="0" applyFont="1" applyFill="1" applyBorder="1"/>
    <xf numFmtId="0" fontId="8" fillId="2" borderId="20" xfId="0" applyFont="1" applyFill="1" applyBorder="1" applyAlignment="1">
      <alignment horizontal="center"/>
    </xf>
    <xf numFmtId="3" fontId="5" fillId="2" borderId="20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3" fillId="2" borderId="21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/>
    </xf>
    <xf numFmtId="3" fontId="5" fillId="2" borderId="13" xfId="0" applyNumberFormat="1" applyFont="1" applyFill="1" applyBorder="1" applyAlignment="1">
      <alignment horizontal="right"/>
    </xf>
    <xf numFmtId="0" fontId="3" fillId="2" borderId="13" xfId="0" applyFont="1" applyFill="1" applyBorder="1"/>
    <xf numFmtId="4" fontId="5" fillId="2" borderId="13" xfId="0" applyNumberFormat="1" applyFont="1" applyFill="1" applyBorder="1" applyAlignment="1">
      <alignment horizontal="right"/>
    </xf>
    <xf numFmtId="0" fontId="16" fillId="0" borderId="0" xfId="0" applyFont="1"/>
    <xf numFmtId="0" fontId="2" fillId="3" borderId="13" xfId="0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3" fontId="2" fillId="3" borderId="23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" fontId="2" fillId="3" borderId="23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3" fontId="2" fillId="3" borderId="13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right"/>
    </xf>
    <xf numFmtId="4" fontId="13" fillId="2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4" fontId="2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3" fontId="1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4" fontId="12" fillId="3" borderId="0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/>
    </xf>
    <xf numFmtId="3" fontId="13" fillId="5" borderId="3" xfId="0" applyNumberFormat="1" applyFont="1" applyFill="1" applyBorder="1" applyAlignment="1">
      <alignment horizontal="center" vertical="center"/>
    </xf>
    <xf numFmtId="3" fontId="13" fillId="5" borderId="4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2" borderId="6" xfId="0" applyFont="1" applyFill="1" applyBorder="1" applyAlignment="1"/>
    <xf numFmtId="0" fontId="11" fillId="2" borderId="7" xfId="0" applyFont="1" applyFill="1" applyBorder="1" applyAlignment="1"/>
    <xf numFmtId="0" fontId="11" fillId="2" borderId="10" xfId="0" applyFont="1" applyFill="1" applyBorder="1" applyAlignment="1"/>
    <xf numFmtId="0" fontId="11" fillId="2" borderId="11" xfId="0" applyFont="1" applyFill="1" applyBorder="1" applyAlignment="1"/>
    <xf numFmtId="0" fontId="11" fillId="2" borderId="14" xfId="0" applyFont="1" applyFill="1" applyBorder="1" applyAlignment="1"/>
    <xf numFmtId="0" fontId="11" fillId="2" borderId="15" xfId="0" applyFont="1" applyFill="1" applyBorder="1" applyAlignment="1"/>
    <xf numFmtId="0" fontId="9" fillId="4" borderId="5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12" fillId="5" borderId="2" xfId="0" applyNumberFormat="1" applyFont="1" applyFill="1" applyBorder="1" applyAlignment="1">
      <alignment horizontal="right" vertical="center" wrapText="1"/>
    </xf>
    <xf numFmtId="4" fontId="12" fillId="5" borderId="3" xfId="0" applyNumberFormat="1" applyFont="1" applyFill="1" applyBorder="1" applyAlignment="1">
      <alignment horizontal="right" vertical="center" wrapText="1"/>
    </xf>
    <xf numFmtId="4" fontId="12" fillId="5" borderId="4" xfId="0" applyNumberFormat="1" applyFont="1" applyFill="1" applyBorder="1" applyAlignment="1">
      <alignment horizontal="right" vertical="center" wrapText="1"/>
    </xf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12" fillId="5" borderId="2" xfId="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6</xdr:row>
      <xdr:rowOff>108858</xdr:rowOff>
    </xdr:from>
    <xdr:to>
      <xdr:col>6</xdr:col>
      <xdr:colOff>1537606</xdr:colOff>
      <xdr:row>11</xdr:row>
      <xdr:rowOff>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06" y="299358"/>
          <a:ext cx="2340429" cy="802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91"/>
  <sheetViews>
    <sheetView tabSelected="1" topLeftCell="A18" zoomScale="70" zoomScaleNormal="70" zoomScaleSheetLayoutView="100" zoomScalePageLayoutView="50" workbookViewId="0">
      <selection activeCell="O79" sqref="O79:O81"/>
    </sheetView>
  </sheetViews>
  <sheetFormatPr baseColWidth="10" defaultRowHeight="15" x14ac:dyDescent="0.25"/>
  <cols>
    <col min="3" max="3" width="9" customWidth="1"/>
    <col min="4" max="4" width="36" customWidth="1"/>
    <col min="5" max="5" width="11" customWidth="1"/>
    <col min="6" max="6" width="13.42578125" customWidth="1"/>
    <col min="7" max="7" width="45.7109375" customWidth="1"/>
    <col min="8" max="8" width="45.85546875" customWidth="1"/>
    <col min="9" max="9" width="43.7109375" customWidth="1"/>
    <col min="10" max="10" width="30.28515625" customWidth="1"/>
    <col min="11" max="11" width="23" customWidth="1"/>
    <col min="12" max="12" width="18.7109375" customWidth="1"/>
    <col min="13" max="13" width="41.5703125" customWidth="1"/>
    <col min="14" max="15" width="20.7109375" customWidth="1"/>
    <col min="16" max="16" width="29.85546875" customWidth="1"/>
    <col min="17" max="17" width="20" customWidth="1"/>
  </cols>
  <sheetData>
    <row r="1" spans="5:18" ht="4.5" customHeight="1" thickBot="1" x14ac:dyDescent="0.3"/>
    <row r="2" spans="5:18" ht="3" hidden="1" customHeight="1" thickBot="1" x14ac:dyDescent="0.3"/>
    <row r="3" spans="5:18" ht="15.75" hidden="1" thickBot="1" x14ac:dyDescent="0.3"/>
    <row r="4" spans="5:18" ht="15.75" hidden="1" thickBot="1" x14ac:dyDescent="0.3"/>
    <row r="5" spans="5:18" ht="15.75" hidden="1" thickBot="1" x14ac:dyDescent="0.3"/>
    <row r="6" spans="5:18" ht="10.5" customHeight="1" x14ac:dyDescent="0.25">
      <c r="E6" s="120" t="s">
        <v>16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28"/>
    </row>
    <row r="7" spans="5:18" ht="10.5" customHeight="1" thickBot="1" x14ac:dyDescent="0.3">
      <c r="E7" s="122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29"/>
    </row>
    <row r="8" spans="5:18" x14ac:dyDescent="0.25">
      <c r="E8" s="130" t="s">
        <v>68</v>
      </c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30"/>
    </row>
    <row r="9" spans="5:18" x14ac:dyDescent="0.25">
      <c r="E9" s="132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30"/>
    </row>
    <row r="10" spans="5:18" x14ac:dyDescent="0.25">
      <c r="E10" s="132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30"/>
    </row>
    <row r="11" spans="5:18" ht="15.75" thickBot="1" x14ac:dyDescent="0.3">
      <c r="E11" s="133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31"/>
    </row>
    <row r="12" spans="5:18" x14ac:dyDescent="0.25">
      <c r="E12" s="124" t="s">
        <v>12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39"/>
    </row>
    <row r="13" spans="5:18" ht="15.75" thickBot="1" x14ac:dyDescent="0.3">
      <c r="E13" s="126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40"/>
    </row>
    <row r="14" spans="5:18" x14ac:dyDescent="0.25">
      <c r="E14" s="104" t="s">
        <v>0</v>
      </c>
      <c r="F14" s="104" t="s">
        <v>1</v>
      </c>
      <c r="G14" s="104" t="s">
        <v>2</v>
      </c>
      <c r="H14" s="104" t="s">
        <v>3</v>
      </c>
      <c r="I14" s="104" t="s">
        <v>4</v>
      </c>
      <c r="J14" s="104" t="s">
        <v>5</v>
      </c>
      <c r="K14" s="104" t="s">
        <v>6</v>
      </c>
      <c r="L14" s="104" t="s">
        <v>7</v>
      </c>
      <c r="M14" s="104" t="s">
        <v>8</v>
      </c>
      <c r="N14" s="104" t="s">
        <v>11</v>
      </c>
      <c r="O14" s="135" t="s">
        <v>43</v>
      </c>
      <c r="P14" s="104" t="s">
        <v>9</v>
      </c>
      <c r="Q14" s="104" t="s">
        <v>10</v>
      </c>
      <c r="R14" s="135" t="s">
        <v>24</v>
      </c>
    </row>
    <row r="15" spans="5:18" x14ac:dyDescent="0.25">
      <c r="E15" s="104"/>
      <c r="F15" s="104"/>
      <c r="G15" s="104"/>
      <c r="H15" s="104"/>
      <c r="I15" s="104"/>
      <c r="J15" s="108"/>
      <c r="K15" s="108"/>
      <c r="L15" s="108"/>
      <c r="M15" s="108"/>
      <c r="N15" s="108"/>
      <c r="O15" s="104"/>
      <c r="P15" s="108"/>
      <c r="Q15" s="108"/>
      <c r="R15" s="104"/>
    </row>
    <row r="16" spans="5:18" ht="15.75" thickBot="1" x14ac:dyDescent="0.3">
      <c r="E16" s="105"/>
      <c r="F16" s="105"/>
      <c r="G16" s="105"/>
      <c r="H16" s="105"/>
      <c r="I16" s="105"/>
      <c r="J16" s="109"/>
      <c r="K16" s="109"/>
      <c r="L16" s="109"/>
      <c r="M16" s="109"/>
      <c r="N16" s="109"/>
      <c r="O16" s="105"/>
      <c r="P16" s="109"/>
      <c r="Q16" s="109"/>
      <c r="R16" s="105"/>
    </row>
    <row r="17" spans="2:18" ht="15" customHeight="1" x14ac:dyDescent="0.25"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2:18" s="5" customFormat="1" ht="36" x14ac:dyDescent="0.25">
      <c r="B18" s="6"/>
      <c r="E18" s="71">
        <v>14019</v>
      </c>
      <c r="F18" s="13" t="s">
        <v>45</v>
      </c>
      <c r="G18" s="15" t="s">
        <v>140</v>
      </c>
      <c r="H18" s="15" t="s">
        <v>46</v>
      </c>
      <c r="I18" s="14" t="s">
        <v>47</v>
      </c>
      <c r="J18" s="17" t="s">
        <v>19</v>
      </c>
      <c r="K18" s="19" t="s">
        <v>18</v>
      </c>
      <c r="L18" s="22">
        <v>1723482</v>
      </c>
      <c r="M18" s="17" t="s">
        <v>27</v>
      </c>
      <c r="N18" s="24">
        <v>712.76</v>
      </c>
      <c r="O18" s="24">
        <v>2496.5500000000002</v>
      </c>
      <c r="P18" s="7" t="s">
        <v>48</v>
      </c>
      <c r="Q18" s="17" t="s">
        <v>40</v>
      </c>
      <c r="R18" s="32">
        <v>9</v>
      </c>
    </row>
    <row r="19" spans="2:18" s="5" customFormat="1" ht="30" x14ac:dyDescent="0.25">
      <c r="E19" s="71">
        <v>14020</v>
      </c>
      <c r="F19" s="13" t="s">
        <v>49</v>
      </c>
      <c r="G19" s="15" t="s">
        <v>50</v>
      </c>
      <c r="H19" s="15" t="s">
        <v>51</v>
      </c>
      <c r="I19" s="4" t="s">
        <v>52</v>
      </c>
      <c r="J19" s="19" t="s">
        <v>19</v>
      </c>
      <c r="K19" s="19" t="s">
        <v>18</v>
      </c>
      <c r="L19" s="22">
        <v>584728</v>
      </c>
      <c r="M19" s="17" t="s">
        <v>28</v>
      </c>
      <c r="N19" s="24">
        <v>259.95999999999998</v>
      </c>
      <c r="O19" s="24">
        <v>684.2</v>
      </c>
      <c r="P19" s="7" t="s">
        <v>39</v>
      </c>
      <c r="Q19" s="17" t="s">
        <v>33</v>
      </c>
      <c r="R19" s="37">
        <v>8.27</v>
      </c>
    </row>
    <row r="20" spans="2:18" s="6" customFormat="1" x14ac:dyDescent="0.25">
      <c r="E20" s="12">
        <v>14021</v>
      </c>
      <c r="F20" s="13" t="s">
        <v>53</v>
      </c>
      <c r="G20" s="26" t="s">
        <v>54</v>
      </c>
      <c r="H20" s="16" t="s">
        <v>55</v>
      </c>
      <c r="I20" s="16" t="s">
        <v>56</v>
      </c>
      <c r="J20" s="18" t="s">
        <v>19</v>
      </c>
      <c r="K20" s="18" t="s">
        <v>18</v>
      </c>
      <c r="L20" s="23">
        <v>60379</v>
      </c>
      <c r="M20" s="17" t="s">
        <v>57</v>
      </c>
      <c r="N20" s="25">
        <v>48.95</v>
      </c>
      <c r="O20" s="25">
        <v>223.3</v>
      </c>
      <c r="P20" s="7" t="s">
        <v>39</v>
      </c>
      <c r="Q20" s="18" t="s">
        <v>25</v>
      </c>
      <c r="R20" s="38">
        <v>4.25</v>
      </c>
    </row>
    <row r="21" spans="2:18" s="5" customFormat="1" ht="24" x14ac:dyDescent="0.25">
      <c r="E21" s="12">
        <v>14022</v>
      </c>
      <c r="F21" s="13" t="s">
        <v>58</v>
      </c>
      <c r="G21" s="15" t="s">
        <v>59</v>
      </c>
      <c r="H21" s="15" t="s">
        <v>60</v>
      </c>
      <c r="I21" s="16" t="s">
        <v>61</v>
      </c>
      <c r="J21" s="27" t="s">
        <v>19</v>
      </c>
      <c r="K21" s="27" t="s">
        <v>18</v>
      </c>
      <c r="L21" s="23">
        <v>1870106</v>
      </c>
      <c r="M21" s="17" t="s">
        <v>27</v>
      </c>
      <c r="N21" s="25">
        <v>823.17</v>
      </c>
      <c r="O21" s="25">
        <v>2753.4</v>
      </c>
      <c r="P21" s="7" t="s">
        <v>62</v>
      </c>
      <c r="Q21" s="18" t="s">
        <v>25</v>
      </c>
      <c r="R21" s="38">
        <v>5.9</v>
      </c>
    </row>
    <row r="22" spans="2:18" s="5" customFormat="1" x14ac:dyDescent="0.25">
      <c r="E22" s="12">
        <v>14023</v>
      </c>
      <c r="F22" s="13" t="s">
        <v>58</v>
      </c>
      <c r="G22" s="15" t="s">
        <v>63</v>
      </c>
      <c r="H22" s="16" t="s">
        <v>64</v>
      </c>
      <c r="I22" s="16" t="s">
        <v>65</v>
      </c>
      <c r="J22" s="17" t="s">
        <v>66</v>
      </c>
      <c r="K22" s="19" t="s">
        <v>18</v>
      </c>
      <c r="L22" s="22">
        <v>748865</v>
      </c>
      <c r="M22" s="17" t="s">
        <v>27</v>
      </c>
      <c r="N22" s="25">
        <v>270.44</v>
      </c>
      <c r="O22" s="25">
        <v>672.65</v>
      </c>
      <c r="P22" s="7" t="s">
        <v>67</v>
      </c>
      <c r="Q22" s="17" t="s">
        <v>33</v>
      </c>
      <c r="R22" s="37">
        <v>6.1</v>
      </c>
    </row>
    <row r="23" spans="2:18" s="5" customFormat="1" x14ac:dyDescent="0.25">
      <c r="E23" s="12">
        <v>14024</v>
      </c>
      <c r="F23" s="13" t="s">
        <v>98</v>
      </c>
      <c r="G23" s="15" t="s">
        <v>106</v>
      </c>
      <c r="H23" s="14" t="s">
        <v>107</v>
      </c>
      <c r="I23" s="15" t="s">
        <v>108</v>
      </c>
      <c r="J23" s="19" t="s">
        <v>19</v>
      </c>
      <c r="K23" s="19" t="s">
        <v>18</v>
      </c>
      <c r="L23" s="22">
        <v>318867</v>
      </c>
      <c r="M23" s="17" t="s">
        <v>27</v>
      </c>
      <c r="N23" s="24">
        <v>135.47999999999999</v>
      </c>
      <c r="O23" s="24">
        <v>267.77999999999997</v>
      </c>
      <c r="P23" s="7" t="s">
        <v>109</v>
      </c>
      <c r="Q23" s="17" t="s">
        <v>25</v>
      </c>
      <c r="R23" s="37">
        <v>6.17</v>
      </c>
    </row>
    <row r="24" spans="2:18" s="5" customFormat="1" x14ac:dyDescent="0.25">
      <c r="E24" s="12">
        <v>14025</v>
      </c>
      <c r="F24" s="13" t="s">
        <v>130</v>
      </c>
      <c r="G24" s="15" t="s">
        <v>137</v>
      </c>
      <c r="H24" s="14" t="s">
        <v>138</v>
      </c>
      <c r="I24" s="15" t="s">
        <v>139</v>
      </c>
      <c r="J24" s="19" t="s">
        <v>19</v>
      </c>
      <c r="K24" s="21" t="s">
        <v>18</v>
      </c>
      <c r="L24" s="22">
        <v>93579</v>
      </c>
      <c r="M24" s="17" t="s">
        <v>27</v>
      </c>
      <c r="N24" s="24">
        <v>56.29</v>
      </c>
      <c r="O24" s="24">
        <v>350</v>
      </c>
      <c r="P24" s="7" t="s">
        <v>39</v>
      </c>
      <c r="Q24" s="17" t="s">
        <v>40</v>
      </c>
      <c r="R24" s="37">
        <v>5.93</v>
      </c>
    </row>
    <row r="25" spans="2:18" s="5" customFormat="1" ht="30" x14ac:dyDescent="0.25">
      <c r="E25" s="12">
        <v>14026</v>
      </c>
      <c r="F25" s="13" t="s">
        <v>130</v>
      </c>
      <c r="G25" s="15" t="s">
        <v>131</v>
      </c>
      <c r="H25" s="14" t="s">
        <v>132</v>
      </c>
      <c r="I25" s="15" t="s">
        <v>133</v>
      </c>
      <c r="J25" s="19" t="s">
        <v>134</v>
      </c>
      <c r="K25" s="21" t="s">
        <v>135</v>
      </c>
      <c r="L25" s="22">
        <v>2972553</v>
      </c>
      <c r="M25" s="19" t="s">
        <v>28</v>
      </c>
      <c r="N25" s="24">
        <v>1449.18</v>
      </c>
      <c r="O25" s="24">
        <v>91436.12</v>
      </c>
      <c r="P25" s="7" t="s">
        <v>67</v>
      </c>
      <c r="Q25" s="17" t="s">
        <v>40</v>
      </c>
      <c r="R25" s="37" t="s">
        <v>136</v>
      </c>
    </row>
    <row r="26" spans="2:18" s="5" customFormat="1" x14ac:dyDescent="0.25">
      <c r="E26" s="12">
        <v>14027</v>
      </c>
      <c r="F26" s="13" t="s">
        <v>120</v>
      </c>
      <c r="G26" s="15" t="s">
        <v>126</v>
      </c>
      <c r="H26" s="14" t="s">
        <v>127</v>
      </c>
      <c r="I26" s="15" t="s">
        <v>128</v>
      </c>
      <c r="J26" s="19" t="s">
        <v>19</v>
      </c>
      <c r="K26" s="21" t="s">
        <v>18</v>
      </c>
      <c r="L26" s="22">
        <v>335939</v>
      </c>
      <c r="M26" s="17" t="s">
        <v>28</v>
      </c>
      <c r="N26" s="24">
        <v>115.57</v>
      </c>
      <c r="O26" s="24">
        <v>866.3</v>
      </c>
      <c r="P26" s="19" t="s">
        <v>39</v>
      </c>
      <c r="Q26" s="17" t="s">
        <v>33</v>
      </c>
      <c r="R26" s="37" t="s">
        <v>129</v>
      </c>
    </row>
    <row r="27" spans="2:18" ht="14.25" customHeight="1" thickBot="1" x14ac:dyDescent="0.3">
      <c r="E27" s="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18" ht="27" thickBot="1" x14ac:dyDescent="0.45">
      <c r="E28" s="1"/>
      <c r="F28" s="1"/>
      <c r="G28" s="1"/>
      <c r="H28" s="1"/>
      <c r="I28" s="1"/>
      <c r="J28" s="1"/>
      <c r="K28" s="43" t="s">
        <v>14</v>
      </c>
      <c r="L28" s="44">
        <f>SUM(L18:L26)</f>
        <v>8708498</v>
      </c>
      <c r="M28" s="2"/>
      <c r="N28" s="93">
        <f>SUM(N18:N26)</f>
        <v>3871.8000000000006</v>
      </c>
      <c r="O28" s="94">
        <f>SUM(O18:O26)</f>
        <v>99750.3</v>
      </c>
      <c r="P28" s="1"/>
      <c r="Q28" s="1"/>
    </row>
    <row r="29" spans="2:18" ht="26.25" x14ac:dyDescent="0.4">
      <c r="E29" s="1"/>
      <c r="F29" s="1"/>
      <c r="G29" s="1"/>
      <c r="H29" s="1"/>
      <c r="I29" s="1"/>
      <c r="J29" s="1"/>
      <c r="K29" s="49"/>
      <c r="L29" s="50"/>
      <c r="M29" s="41"/>
      <c r="N29" s="51"/>
      <c r="O29" s="51"/>
      <c r="P29" s="1"/>
      <c r="Q29" s="1"/>
    </row>
    <row r="30" spans="2:18" ht="15" customHeight="1" thickBot="1" x14ac:dyDescent="0.3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8" x14ac:dyDescent="0.25">
      <c r="E31" s="124" t="s">
        <v>13</v>
      </c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8"/>
      <c r="R31" s="141"/>
    </row>
    <row r="32" spans="2:18" ht="15.75" thickBot="1" x14ac:dyDescent="0.3">
      <c r="E32" s="126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9"/>
      <c r="R32" s="141"/>
    </row>
    <row r="33" spans="5:18" x14ac:dyDescent="0.25">
      <c r="E33" s="104" t="s">
        <v>0</v>
      </c>
      <c r="F33" s="104" t="s">
        <v>1</v>
      </c>
      <c r="G33" s="104" t="s">
        <v>2</v>
      </c>
      <c r="H33" s="104" t="s">
        <v>3</v>
      </c>
      <c r="I33" s="104" t="s">
        <v>4</v>
      </c>
      <c r="J33" s="104" t="s">
        <v>5</v>
      </c>
      <c r="K33" s="104" t="s">
        <v>6</v>
      </c>
      <c r="L33" s="104" t="s">
        <v>7</v>
      </c>
      <c r="M33" s="104" t="s">
        <v>8</v>
      </c>
      <c r="N33" s="104" t="s">
        <v>11</v>
      </c>
      <c r="O33" s="135" t="s">
        <v>44</v>
      </c>
      <c r="P33" s="104" t="s">
        <v>9</v>
      </c>
      <c r="Q33" s="143" t="s">
        <v>10</v>
      </c>
      <c r="R33" s="142"/>
    </row>
    <row r="34" spans="5:18" x14ac:dyDescent="0.25">
      <c r="E34" s="104"/>
      <c r="F34" s="104"/>
      <c r="G34" s="104"/>
      <c r="H34" s="104"/>
      <c r="I34" s="104"/>
      <c r="J34" s="108"/>
      <c r="K34" s="108"/>
      <c r="L34" s="108"/>
      <c r="M34" s="108"/>
      <c r="N34" s="108"/>
      <c r="O34" s="104"/>
      <c r="P34" s="108"/>
      <c r="Q34" s="144"/>
      <c r="R34" s="142"/>
    </row>
    <row r="35" spans="5:18" ht="15.75" thickBot="1" x14ac:dyDescent="0.3">
      <c r="E35" s="105"/>
      <c r="F35" s="105"/>
      <c r="G35" s="105"/>
      <c r="H35" s="105"/>
      <c r="I35" s="105"/>
      <c r="J35" s="109"/>
      <c r="K35" s="109"/>
      <c r="L35" s="109"/>
      <c r="M35" s="109"/>
      <c r="N35" s="109"/>
      <c r="O35" s="105"/>
      <c r="P35" s="109"/>
      <c r="Q35" s="145"/>
      <c r="R35" s="142"/>
    </row>
    <row r="36" spans="5:18" x14ac:dyDescent="0.25">
      <c r="E36" s="9"/>
      <c r="F36" s="9"/>
      <c r="G36" s="9"/>
      <c r="H36" s="9"/>
      <c r="I36" s="9"/>
      <c r="J36" s="3"/>
      <c r="K36" s="3"/>
      <c r="L36" s="3"/>
      <c r="M36" s="3"/>
      <c r="N36" s="3"/>
      <c r="O36" s="3"/>
      <c r="P36" s="3"/>
      <c r="Q36" s="3"/>
    </row>
    <row r="37" spans="5:18" x14ac:dyDescent="0.25">
      <c r="E37" s="36">
        <v>68</v>
      </c>
      <c r="F37" s="42" t="s">
        <v>45</v>
      </c>
      <c r="G37" s="39" t="s">
        <v>69</v>
      </c>
      <c r="H37" s="39" t="s">
        <v>70</v>
      </c>
      <c r="I37" s="39" t="s">
        <v>71</v>
      </c>
      <c r="J37" s="36" t="s">
        <v>19</v>
      </c>
      <c r="K37" s="36" t="s">
        <v>18</v>
      </c>
      <c r="L37" s="22">
        <v>137036</v>
      </c>
      <c r="M37" s="36" t="s">
        <v>23</v>
      </c>
      <c r="N37" s="40">
        <v>49.91</v>
      </c>
      <c r="O37" s="40">
        <v>541</v>
      </c>
      <c r="P37" s="27" t="s">
        <v>26</v>
      </c>
      <c r="Q37" s="36" t="s">
        <v>20</v>
      </c>
    </row>
    <row r="38" spans="5:18" s="5" customFormat="1" x14ac:dyDescent="0.25">
      <c r="E38" s="12">
        <v>69</v>
      </c>
      <c r="F38" s="35" t="s">
        <v>72</v>
      </c>
      <c r="G38" s="15" t="s">
        <v>73</v>
      </c>
      <c r="H38" s="15" t="s">
        <v>74</v>
      </c>
      <c r="I38" s="14" t="s">
        <v>143</v>
      </c>
      <c r="J38" s="17" t="s">
        <v>19</v>
      </c>
      <c r="K38" s="20" t="s">
        <v>75</v>
      </c>
      <c r="L38" s="22">
        <v>4200</v>
      </c>
      <c r="M38" s="19" t="s">
        <v>22</v>
      </c>
      <c r="N38" s="24">
        <v>0</v>
      </c>
      <c r="O38" s="24">
        <v>0</v>
      </c>
      <c r="P38" s="19" t="s">
        <v>26</v>
      </c>
      <c r="Q38" s="17" t="s">
        <v>25</v>
      </c>
      <c r="R38" s="33"/>
    </row>
    <row r="39" spans="5:18" s="5" customFormat="1" ht="30" x14ac:dyDescent="0.25">
      <c r="E39" s="12">
        <v>70</v>
      </c>
      <c r="F39" s="34" t="s">
        <v>76</v>
      </c>
      <c r="G39" s="15" t="s">
        <v>77</v>
      </c>
      <c r="H39" s="15" t="s">
        <v>78</v>
      </c>
      <c r="I39" s="15" t="s">
        <v>142</v>
      </c>
      <c r="J39" s="17" t="s">
        <v>19</v>
      </c>
      <c r="K39" s="19" t="s">
        <v>79</v>
      </c>
      <c r="L39" s="22">
        <v>8074</v>
      </c>
      <c r="M39" s="19" t="s">
        <v>23</v>
      </c>
      <c r="N39" s="24">
        <v>0</v>
      </c>
      <c r="O39" s="24">
        <v>0</v>
      </c>
      <c r="P39" s="27" t="s">
        <v>17</v>
      </c>
      <c r="Q39" s="17" t="s">
        <v>38</v>
      </c>
      <c r="R39" s="33"/>
    </row>
    <row r="40" spans="5:18" s="5" customFormat="1" ht="30" x14ac:dyDescent="0.25">
      <c r="E40" s="12">
        <v>71</v>
      </c>
      <c r="F40" s="34" t="s">
        <v>80</v>
      </c>
      <c r="G40" s="15" t="s">
        <v>81</v>
      </c>
      <c r="H40" s="15" t="s">
        <v>82</v>
      </c>
      <c r="I40" s="14" t="s">
        <v>83</v>
      </c>
      <c r="J40" s="17" t="s">
        <v>19</v>
      </c>
      <c r="K40" s="21" t="s">
        <v>18</v>
      </c>
      <c r="L40" s="22">
        <v>112124</v>
      </c>
      <c r="M40" s="19" t="s">
        <v>23</v>
      </c>
      <c r="N40" s="24">
        <v>34.340000000000003</v>
      </c>
      <c r="O40" s="24">
        <v>4931</v>
      </c>
      <c r="P40" s="27" t="s">
        <v>17</v>
      </c>
      <c r="Q40" s="17" t="s">
        <v>21</v>
      </c>
      <c r="R40" s="33"/>
    </row>
    <row r="41" spans="5:18" s="5" customFormat="1" x14ac:dyDescent="0.25">
      <c r="E41" s="12">
        <v>72</v>
      </c>
      <c r="F41" s="34" t="s">
        <v>58</v>
      </c>
      <c r="G41" s="15" t="s">
        <v>84</v>
      </c>
      <c r="H41" s="15" t="s">
        <v>85</v>
      </c>
      <c r="I41" s="15" t="s">
        <v>86</v>
      </c>
      <c r="J41" s="17" t="s">
        <v>19</v>
      </c>
      <c r="K41" s="21" t="s">
        <v>87</v>
      </c>
      <c r="L41" s="22">
        <v>32696</v>
      </c>
      <c r="M41" s="19" t="s">
        <v>22</v>
      </c>
      <c r="N41" s="24">
        <v>0</v>
      </c>
      <c r="O41" s="24">
        <v>0</v>
      </c>
      <c r="P41" s="27" t="s">
        <v>26</v>
      </c>
      <c r="Q41" s="17" t="s">
        <v>33</v>
      </c>
      <c r="R41" s="33"/>
    </row>
    <row r="42" spans="5:18" s="5" customFormat="1" ht="30" x14ac:dyDescent="0.25">
      <c r="E42" s="12">
        <v>73</v>
      </c>
      <c r="F42" s="34" t="s">
        <v>92</v>
      </c>
      <c r="G42" s="15" t="s">
        <v>141</v>
      </c>
      <c r="H42" s="15" t="s">
        <v>93</v>
      </c>
      <c r="I42" s="15" t="s">
        <v>94</v>
      </c>
      <c r="J42" s="17" t="s">
        <v>19</v>
      </c>
      <c r="K42" s="21" t="s">
        <v>18</v>
      </c>
      <c r="L42" s="22">
        <v>110658</v>
      </c>
      <c r="M42" s="19" t="s">
        <v>23</v>
      </c>
      <c r="N42" s="24">
        <v>51.16</v>
      </c>
      <c r="O42" s="24">
        <v>368</v>
      </c>
      <c r="P42" s="27" t="s">
        <v>26</v>
      </c>
      <c r="Q42" s="17" t="s">
        <v>20</v>
      </c>
      <c r="R42" s="33"/>
    </row>
    <row r="43" spans="5:18" s="5" customFormat="1" x14ac:dyDescent="0.25">
      <c r="E43" s="12">
        <v>74</v>
      </c>
      <c r="F43" s="34" t="s">
        <v>92</v>
      </c>
      <c r="G43" s="15" t="s">
        <v>95</v>
      </c>
      <c r="H43" s="15" t="s">
        <v>96</v>
      </c>
      <c r="I43" s="15" t="s">
        <v>97</v>
      </c>
      <c r="J43" s="17" t="s">
        <v>19</v>
      </c>
      <c r="K43" s="21" t="s">
        <v>18</v>
      </c>
      <c r="L43" s="22">
        <v>115555</v>
      </c>
      <c r="M43" s="19" t="s">
        <v>23</v>
      </c>
      <c r="N43" s="24">
        <v>62.81</v>
      </c>
      <c r="O43" s="24">
        <v>123.92</v>
      </c>
      <c r="P43" s="27" t="s">
        <v>17</v>
      </c>
      <c r="Q43" s="17" t="s">
        <v>38</v>
      </c>
      <c r="R43" s="33"/>
    </row>
    <row r="44" spans="5:18" s="5" customFormat="1" x14ac:dyDescent="0.25">
      <c r="E44" s="12">
        <v>75</v>
      </c>
      <c r="F44" s="34" t="s">
        <v>98</v>
      </c>
      <c r="G44" s="15" t="s">
        <v>99</v>
      </c>
      <c r="H44" s="15" t="s">
        <v>100</v>
      </c>
      <c r="I44" s="15" t="s">
        <v>101</v>
      </c>
      <c r="J44" s="17" t="s">
        <v>19</v>
      </c>
      <c r="K44" s="21" t="s">
        <v>18</v>
      </c>
      <c r="L44" s="22">
        <v>65243</v>
      </c>
      <c r="M44" s="19" t="s">
        <v>23</v>
      </c>
      <c r="N44" s="24">
        <v>24.39</v>
      </c>
      <c r="O44" s="24">
        <v>5020</v>
      </c>
      <c r="P44" s="27" t="s">
        <v>17</v>
      </c>
      <c r="Q44" s="17" t="s">
        <v>38</v>
      </c>
      <c r="R44" s="33"/>
    </row>
    <row r="45" spans="5:18" s="5" customFormat="1" ht="30" x14ac:dyDescent="0.25">
      <c r="E45" s="12">
        <v>76</v>
      </c>
      <c r="F45" s="34" t="s">
        <v>102</v>
      </c>
      <c r="G45" s="15" t="s">
        <v>103</v>
      </c>
      <c r="H45" s="15" t="s">
        <v>104</v>
      </c>
      <c r="I45" s="15" t="s">
        <v>105</v>
      </c>
      <c r="J45" s="17" t="s">
        <v>19</v>
      </c>
      <c r="K45" s="21" t="s">
        <v>87</v>
      </c>
      <c r="L45" s="22">
        <v>3320</v>
      </c>
      <c r="M45" s="19" t="s">
        <v>22</v>
      </c>
      <c r="N45" s="24">
        <v>0</v>
      </c>
      <c r="O45" s="24">
        <v>0</v>
      </c>
      <c r="P45" s="27" t="s">
        <v>17</v>
      </c>
      <c r="Q45" s="17" t="s">
        <v>38</v>
      </c>
      <c r="R45" s="33"/>
    </row>
    <row r="46" spans="5:18" s="5" customFormat="1" x14ac:dyDescent="0.25">
      <c r="E46" s="84"/>
      <c r="F46" s="85"/>
      <c r="G46" s="86"/>
      <c r="H46" s="86"/>
      <c r="I46" s="86"/>
      <c r="J46" s="87"/>
      <c r="K46" s="88"/>
      <c r="L46" s="89"/>
      <c r="M46" s="90"/>
      <c r="N46" s="91"/>
      <c r="O46" s="91"/>
      <c r="P46" s="92"/>
      <c r="Q46" s="87"/>
      <c r="R46" s="33"/>
    </row>
    <row r="47" spans="5:18" ht="15" customHeight="1" thickBot="1" x14ac:dyDescent="0.3"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1"/>
      <c r="P47" s="10"/>
      <c r="Q47" s="10"/>
    </row>
    <row r="48" spans="5:18" ht="27" thickBot="1" x14ac:dyDescent="0.45">
      <c r="E48" s="1"/>
      <c r="F48" s="1"/>
      <c r="G48" s="1"/>
      <c r="H48" s="1"/>
      <c r="I48" s="1"/>
      <c r="J48" s="1"/>
      <c r="K48" s="43" t="s">
        <v>14</v>
      </c>
      <c r="L48" s="44">
        <f>SUM(L37:L45)</f>
        <v>588906</v>
      </c>
      <c r="M48" s="2"/>
      <c r="N48" s="93">
        <f>SUM(N37:N45)</f>
        <v>222.61</v>
      </c>
      <c r="O48" s="45">
        <f>SUM(O37:O45)</f>
        <v>10983.92</v>
      </c>
      <c r="P48" s="1"/>
      <c r="Q48" s="1"/>
    </row>
    <row r="49" spans="5:17" ht="26.25" x14ac:dyDescent="0.4">
      <c r="E49" s="1"/>
      <c r="F49" s="1"/>
      <c r="G49" s="1"/>
      <c r="H49" s="1"/>
      <c r="I49" s="1"/>
      <c r="J49" s="1"/>
      <c r="K49" s="49"/>
      <c r="L49" s="50"/>
      <c r="M49" s="41"/>
      <c r="N49" s="51"/>
      <c r="O49" s="51"/>
      <c r="P49" s="1"/>
      <c r="Q49" s="1"/>
    </row>
    <row r="50" spans="5:17" ht="27" thickBot="1" x14ac:dyDescent="0.45">
      <c r="E50" s="1"/>
      <c r="F50" s="1"/>
      <c r="G50" s="1"/>
      <c r="H50" s="1"/>
      <c r="I50" s="1"/>
      <c r="J50" s="1"/>
      <c r="K50" s="49"/>
      <c r="L50" s="50"/>
      <c r="M50" s="41"/>
      <c r="N50" s="51"/>
      <c r="O50" s="51"/>
      <c r="P50" s="1"/>
      <c r="Q50" s="1"/>
    </row>
    <row r="51" spans="5:17" ht="28.5" thickBot="1" x14ac:dyDescent="0.45">
      <c r="E51" s="106" t="s">
        <v>110</v>
      </c>
      <c r="F51" s="107"/>
      <c r="G51" s="107"/>
      <c r="H51" s="57"/>
      <c r="I51" s="57"/>
      <c r="J51" s="57"/>
      <c r="K51" s="58"/>
      <c r="L51" s="59"/>
      <c r="M51" s="57"/>
      <c r="N51" s="60"/>
      <c r="O51" s="60"/>
      <c r="P51" s="57"/>
      <c r="Q51" s="61"/>
    </row>
    <row r="52" spans="5:17" ht="27" thickBot="1" x14ac:dyDescent="0.45">
      <c r="E52" s="1"/>
      <c r="F52" s="1"/>
      <c r="G52" s="1"/>
      <c r="H52" s="1"/>
      <c r="I52" s="1"/>
      <c r="J52" s="1"/>
      <c r="K52" s="49"/>
      <c r="L52" s="50"/>
      <c r="M52" s="41"/>
      <c r="N52" s="51"/>
      <c r="O52" s="51"/>
      <c r="P52" s="1"/>
      <c r="Q52" s="1"/>
    </row>
    <row r="53" spans="5:17" ht="31.5" thickBot="1" x14ac:dyDescent="0.3">
      <c r="E53" s="63" t="s">
        <v>35</v>
      </c>
      <c r="F53" s="64" t="s">
        <v>30</v>
      </c>
      <c r="G53" s="64" t="s">
        <v>2</v>
      </c>
      <c r="H53" s="64" t="s">
        <v>3</v>
      </c>
      <c r="I53" s="64" t="s">
        <v>4</v>
      </c>
      <c r="J53" s="64" t="s">
        <v>5</v>
      </c>
      <c r="K53" s="72" t="s">
        <v>6</v>
      </c>
      <c r="L53" s="73" t="s">
        <v>7</v>
      </c>
      <c r="M53" s="74" t="s">
        <v>31</v>
      </c>
      <c r="N53" s="75" t="s">
        <v>32</v>
      </c>
      <c r="O53" s="75" t="s">
        <v>43</v>
      </c>
      <c r="P53" s="64" t="s">
        <v>36</v>
      </c>
      <c r="Q53" s="76" t="s">
        <v>10</v>
      </c>
    </row>
    <row r="54" spans="5:17" ht="15.75" x14ac:dyDescent="0.25">
      <c r="E54" s="62"/>
      <c r="F54" s="62"/>
      <c r="G54" s="62"/>
      <c r="H54" s="62"/>
      <c r="I54" s="62"/>
      <c r="J54" s="62"/>
      <c r="K54" s="77"/>
      <c r="L54" s="78"/>
      <c r="M54" s="54"/>
      <c r="N54" s="79"/>
      <c r="O54" s="79"/>
      <c r="P54" s="62"/>
      <c r="Q54" s="80"/>
    </row>
    <row r="55" spans="5:17" ht="75" x14ac:dyDescent="0.25">
      <c r="E55" s="52">
        <v>5</v>
      </c>
      <c r="F55" s="52" t="s">
        <v>111</v>
      </c>
      <c r="G55" s="36" t="s">
        <v>112</v>
      </c>
      <c r="H55" s="39" t="s">
        <v>113</v>
      </c>
      <c r="I55" s="39" t="s">
        <v>114</v>
      </c>
      <c r="J55" s="36" t="s">
        <v>19</v>
      </c>
      <c r="K55" s="70" t="s">
        <v>18</v>
      </c>
      <c r="L55" s="81">
        <v>180276</v>
      </c>
      <c r="M55" s="70" t="s">
        <v>115</v>
      </c>
      <c r="N55" s="53">
        <v>699.8</v>
      </c>
      <c r="O55" s="53">
        <v>4000</v>
      </c>
      <c r="P55" s="36" t="s">
        <v>116</v>
      </c>
      <c r="Q55" s="36" t="s">
        <v>25</v>
      </c>
    </row>
    <row r="56" spans="5:17" x14ac:dyDescent="0.25">
      <c r="E56" s="52">
        <v>6</v>
      </c>
      <c r="F56" s="52" t="s">
        <v>120</v>
      </c>
      <c r="G56" s="36" t="s">
        <v>121</v>
      </c>
      <c r="H56" s="39" t="s">
        <v>122</v>
      </c>
      <c r="I56" s="39" t="s">
        <v>123</v>
      </c>
      <c r="J56" s="36" t="s">
        <v>19</v>
      </c>
      <c r="K56" s="70" t="s">
        <v>124</v>
      </c>
      <c r="L56" s="81">
        <v>96261</v>
      </c>
      <c r="M56" s="70" t="s">
        <v>115</v>
      </c>
      <c r="N56" s="53">
        <v>692.44</v>
      </c>
      <c r="O56" s="53">
        <v>1396.83</v>
      </c>
      <c r="P56" s="36" t="s">
        <v>125</v>
      </c>
      <c r="Q56" s="36" t="s">
        <v>25</v>
      </c>
    </row>
    <row r="57" spans="5:17" x14ac:dyDescent="0.25">
      <c r="E57" s="95"/>
      <c r="F57" s="95"/>
      <c r="G57" s="62"/>
      <c r="H57" s="96"/>
      <c r="I57" s="96"/>
      <c r="J57" s="62"/>
      <c r="K57" s="77"/>
      <c r="L57" s="97"/>
      <c r="M57" s="77"/>
      <c r="N57" s="98"/>
      <c r="O57" s="98"/>
      <c r="P57" s="62"/>
      <c r="Q57" s="62"/>
    </row>
    <row r="58" spans="5:17" ht="26.25" x14ac:dyDescent="0.4">
      <c r="E58" s="1"/>
      <c r="F58" s="1"/>
      <c r="G58" s="1"/>
      <c r="H58" s="1"/>
      <c r="I58" s="1"/>
      <c r="J58" s="1"/>
      <c r="K58" s="49"/>
      <c r="L58" s="50"/>
      <c r="M58" s="41"/>
      <c r="N58" s="51"/>
      <c r="O58" s="51"/>
      <c r="P58" s="1"/>
      <c r="Q58" s="1"/>
    </row>
    <row r="59" spans="5:17" ht="26.25" x14ac:dyDescent="0.4">
      <c r="E59" s="1"/>
      <c r="F59" s="1"/>
      <c r="G59" s="1"/>
      <c r="H59" s="1"/>
      <c r="I59" s="1"/>
      <c r="J59" s="1"/>
      <c r="K59" s="65" t="s">
        <v>14</v>
      </c>
      <c r="L59" s="66">
        <f>SUM(L55:L56)</f>
        <v>276537</v>
      </c>
      <c r="M59" s="67"/>
      <c r="N59" s="68">
        <f>SUM(N55:N56)</f>
        <v>1392.24</v>
      </c>
      <c r="O59" s="68">
        <f>SUM(O55:O56)</f>
        <v>5396.83</v>
      </c>
      <c r="P59" s="1"/>
      <c r="Q59" s="1"/>
    </row>
    <row r="60" spans="5:17" ht="26.25" x14ac:dyDescent="0.4">
      <c r="E60" s="1"/>
      <c r="F60" s="1"/>
      <c r="G60" s="1"/>
      <c r="H60" s="1"/>
      <c r="I60" s="1"/>
      <c r="J60" s="1"/>
      <c r="K60" s="49"/>
      <c r="L60" s="50"/>
      <c r="M60" s="41"/>
      <c r="N60" s="51"/>
      <c r="O60" s="51"/>
      <c r="P60" s="1"/>
      <c r="Q60" s="1"/>
    </row>
    <row r="61" spans="5:17" ht="26.25" x14ac:dyDescent="0.4">
      <c r="E61" s="1"/>
      <c r="F61" s="1"/>
      <c r="G61" s="1"/>
      <c r="H61" s="1"/>
      <c r="I61" s="1"/>
      <c r="J61" s="1"/>
      <c r="K61" s="49"/>
      <c r="L61" s="50"/>
      <c r="M61" s="41"/>
      <c r="N61" s="51"/>
      <c r="O61" s="51"/>
      <c r="P61" s="1"/>
      <c r="Q61" s="1"/>
    </row>
    <row r="62" spans="5:17" ht="26.25" x14ac:dyDescent="0.4">
      <c r="E62" s="1"/>
      <c r="F62" s="1"/>
      <c r="G62" s="1"/>
      <c r="H62" s="1"/>
      <c r="I62" s="1"/>
      <c r="J62" s="1"/>
      <c r="K62" s="49"/>
      <c r="L62" s="50"/>
      <c r="M62" s="41"/>
      <c r="N62" s="51"/>
      <c r="O62" s="51"/>
      <c r="P62" s="1"/>
      <c r="Q62" s="1"/>
    </row>
    <row r="63" spans="5:17" ht="26.25" x14ac:dyDescent="0.4">
      <c r="E63" s="1"/>
      <c r="F63" s="1"/>
      <c r="G63" s="1"/>
      <c r="H63" s="1"/>
      <c r="I63" s="1"/>
      <c r="J63" s="1"/>
      <c r="K63" s="49"/>
      <c r="L63" s="50"/>
      <c r="M63" s="41"/>
      <c r="N63" s="51"/>
      <c r="O63" s="51"/>
      <c r="P63" s="1"/>
      <c r="Q63" s="1"/>
    </row>
    <row r="64" spans="5:17" ht="15" customHeight="1" thickBot="1" x14ac:dyDescent="0.45">
      <c r="E64" s="1"/>
      <c r="F64" s="1"/>
      <c r="G64" s="1"/>
      <c r="H64" s="1"/>
      <c r="I64" s="1"/>
      <c r="J64" s="1"/>
      <c r="K64" s="49"/>
      <c r="L64" s="50"/>
      <c r="M64" s="41"/>
      <c r="N64" s="51"/>
      <c r="O64" s="51"/>
      <c r="P64" s="1"/>
      <c r="Q64" s="1"/>
    </row>
    <row r="65" spans="5:17" ht="28.5" thickBot="1" x14ac:dyDescent="0.45">
      <c r="E65" s="106" t="s">
        <v>34</v>
      </c>
      <c r="F65" s="107"/>
      <c r="G65" s="107"/>
      <c r="H65" s="57"/>
      <c r="I65" s="57"/>
      <c r="J65" s="57"/>
      <c r="K65" s="58"/>
      <c r="L65" s="59"/>
      <c r="M65" s="57"/>
      <c r="N65" s="60"/>
      <c r="O65" s="60"/>
      <c r="P65" s="57"/>
      <c r="Q65" s="61"/>
    </row>
    <row r="66" spans="5:17" ht="15" customHeight="1" thickBot="1" x14ac:dyDescent="0.45">
      <c r="E66" s="1"/>
      <c r="F66" s="1"/>
      <c r="G66" s="1"/>
      <c r="H66" s="1"/>
      <c r="I66" s="1"/>
      <c r="J66" s="1"/>
      <c r="K66" s="49"/>
      <c r="L66" s="50"/>
      <c r="M66" s="41"/>
      <c r="N66" s="51"/>
      <c r="O66" s="51"/>
      <c r="P66" s="1"/>
      <c r="Q66" s="1"/>
    </row>
    <row r="67" spans="5:17" ht="38.25" customHeight="1" thickBot="1" x14ac:dyDescent="0.3">
      <c r="E67" s="63" t="s">
        <v>35</v>
      </c>
      <c r="F67" s="64" t="s">
        <v>30</v>
      </c>
      <c r="G67" s="64" t="s">
        <v>2</v>
      </c>
      <c r="H67" s="64" t="s">
        <v>3</v>
      </c>
      <c r="I67" s="64" t="s">
        <v>4</v>
      </c>
      <c r="J67" s="64" t="s">
        <v>5</v>
      </c>
      <c r="K67" s="72" t="s">
        <v>6</v>
      </c>
      <c r="L67" s="73" t="s">
        <v>7</v>
      </c>
      <c r="M67" s="74" t="s">
        <v>31</v>
      </c>
      <c r="N67" s="75" t="s">
        <v>32</v>
      </c>
      <c r="O67" s="75" t="s">
        <v>43</v>
      </c>
      <c r="P67" s="64" t="s">
        <v>36</v>
      </c>
      <c r="Q67" s="76" t="s">
        <v>10</v>
      </c>
    </row>
    <row r="68" spans="5:17" ht="15" customHeight="1" x14ac:dyDescent="0.25">
      <c r="E68" s="62"/>
      <c r="F68" s="62"/>
      <c r="G68" s="62"/>
      <c r="H68" s="62"/>
      <c r="I68" s="62"/>
      <c r="J68" s="62"/>
      <c r="K68" s="77"/>
      <c r="L68" s="78"/>
      <c r="M68" s="54"/>
      <c r="N68" s="79"/>
      <c r="O68" s="79"/>
      <c r="P68" s="62"/>
      <c r="Q68" s="80"/>
    </row>
    <row r="69" spans="5:17" ht="90" x14ac:dyDescent="0.25">
      <c r="E69" s="52">
        <v>12</v>
      </c>
      <c r="F69" s="52" t="s">
        <v>88</v>
      </c>
      <c r="G69" s="36" t="s">
        <v>89</v>
      </c>
      <c r="H69" s="39" t="s">
        <v>90</v>
      </c>
      <c r="I69" s="39" t="s">
        <v>91</v>
      </c>
      <c r="J69" s="36" t="s">
        <v>19</v>
      </c>
      <c r="K69" s="70" t="s">
        <v>18</v>
      </c>
      <c r="L69" s="81">
        <v>64016</v>
      </c>
      <c r="M69" s="70" t="s">
        <v>146</v>
      </c>
      <c r="N69" s="53">
        <v>27.31</v>
      </c>
      <c r="O69" s="53">
        <v>157.75</v>
      </c>
      <c r="P69" s="36" t="s">
        <v>34</v>
      </c>
      <c r="Q69" s="36" t="s">
        <v>33</v>
      </c>
    </row>
    <row r="70" spans="5:17" ht="75" x14ac:dyDescent="0.25">
      <c r="E70" s="52">
        <v>13</v>
      </c>
      <c r="F70" s="52" t="s">
        <v>80</v>
      </c>
      <c r="G70" s="36" t="s">
        <v>144</v>
      </c>
      <c r="H70" s="39" t="s">
        <v>117</v>
      </c>
      <c r="I70" s="39" t="s">
        <v>118</v>
      </c>
      <c r="J70" s="36" t="s">
        <v>19</v>
      </c>
      <c r="K70" s="70" t="s">
        <v>119</v>
      </c>
      <c r="L70" s="81">
        <v>402438</v>
      </c>
      <c r="M70" s="70" t="s">
        <v>145</v>
      </c>
      <c r="N70" s="53">
        <v>158.11000000000001</v>
      </c>
      <c r="O70" s="53">
        <v>220</v>
      </c>
      <c r="P70" s="36" t="s">
        <v>34</v>
      </c>
      <c r="Q70" s="36" t="s">
        <v>38</v>
      </c>
    </row>
    <row r="71" spans="5:17" ht="14.25" customHeight="1" x14ac:dyDescent="0.4">
      <c r="E71" s="1"/>
      <c r="F71" s="1"/>
      <c r="G71" s="1"/>
      <c r="H71" s="1"/>
      <c r="I71" s="1"/>
      <c r="J71" s="1"/>
      <c r="K71" s="49"/>
      <c r="L71" s="50"/>
      <c r="M71" s="41"/>
      <c r="N71" s="51"/>
      <c r="O71" s="51"/>
      <c r="P71" s="1"/>
      <c r="Q71" s="1"/>
    </row>
    <row r="72" spans="5:17" ht="14.25" customHeight="1" x14ac:dyDescent="0.4">
      <c r="E72" s="1"/>
      <c r="F72" s="1"/>
      <c r="G72" s="1"/>
      <c r="H72" s="1"/>
      <c r="I72" s="1"/>
      <c r="J72" s="1"/>
      <c r="K72" s="49"/>
      <c r="L72" s="50"/>
      <c r="M72" s="41"/>
      <c r="N72" s="51"/>
      <c r="O72" s="51"/>
      <c r="P72" s="1"/>
      <c r="Q72" s="1"/>
    </row>
    <row r="73" spans="5:17" ht="14.25" customHeight="1" x14ac:dyDescent="0.4">
      <c r="E73" s="1"/>
      <c r="F73" s="1"/>
      <c r="G73" s="1"/>
      <c r="H73" s="1"/>
      <c r="I73" s="1"/>
      <c r="J73" s="1"/>
      <c r="K73" s="49"/>
      <c r="L73" s="50"/>
      <c r="M73" s="41"/>
      <c r="N73" s="51"/>
      <c r="O73" s="51"/>
      <c r="P73" s="1"/>
      <c r="Q73" s="1"/>
    </row>
    <row r="74" spans="5:17" ht="26.25" x14ac:dyDescent="0.4">
      <c r="E74" s="1"/>
      <c r="F74" s="1"/>
      <c r="G74" s="1"/>
      <c r="H74" s="1"/>
      <c r="I74" s="1"/>
      <c r="J74" s="1"/>
      <c r="K74" s="65" t="s">
        <v>14</v>
      </c>
      <c r="L74" s="66">
        <f>SUM(L69:L70)</f>
        <v>466454</v>
      </c>
      <c r="M74" s="67"/>
      <c r="N74" s="68">
        <f>SUM(N69:N70)</f>
        <v>185.42000000000002</v>
      </c>
      <c r="O74" s="68">
        <f>SUM(O69:O70)</f>
        <v>377.75</v>
      </c>
      <c r="P74" s="1"/>
      <c r="Q74" s="1"/>
    </row>
    <row r="75" spans="5:17" ht="26.25" x14ac:dyDescent="0.4">
      <c r="E75" s="1"/>
      <c r="F75" s="1"/>
      <c r="G75" s="1"/>
      <c r="H75" s="1"/>
      <c r="I75" s="1"/>
      <c r="J75" s="1"/>
      <c r="K75" s="49"/>
      <c r="L75" s="50"/>
      <c r="M75" s="41"/>
      <c r="N75" s="51"/>
      <c r="O75" s="51"/>
      <c r="P75" s="1"/>
      <c r="Q75" s="1"/>
    </row>
    <row r="76" spans="5:17" ht="26.25" x14ac:dyDescent="0.4">
      <c r="E76" s="1"/>
      <c r="F76" s="1"/>
      <c r="G76" s="1"/>
      <c r="H76" s="1"/>
      <c r="I76" s="1"/>
      <c r="J76" s="1"/>
      <c r="K76" s="49"/>
      <c r="L76" s="50"/>
      <c r="M76" s="41"/>
      <c r="N76" s="51"/>
      <c r="O76" s="51"/>
      <c r="P76" s="1"/>
      <c r="Q76" s="1"/>
    </row>
    <row r="77" spans="5:17" ht="15" customHeight="1" x14ac:dyDescent="0.4">
      <c r="E77" s="1"/>
      <c r="F77" s="1"/>
      <c r="G77" s="1"/>
      <c r="H77" s="1"/>
      <c r="I77" s="1"/>
      <c r="J77" s="1"/>
      <c r="K77" s="49"/>
      <c r="L77" s="50"/>
      <c r="M77" s="41"/>
      <c r="N77" s="51"/>
      <c r="O77" s="51"/>
      <c r="P77" s="1"/>
      <c r="Q77" s="1"/>
    </row>
    <row r="78" spans="5:17" ht="14.25" customHeight="1" thickBot="1" x14ac:dyDescent="0.45">
      <c r="E78" s="1"/>
      <c r="F78" s="1"/>
      <c r="G78" s="1"/>
      <c r="H78" s="1"/>
      <c r="I78" s="1"/>
      <c r="J78" s="1"/>
      <c r="K78" s="49"/>
      <c r="L78" s="50"/>
      <c r="M78" s="41"/>
      <c r="N78" s="51"/>
      <c r="O78" s="51"/>
      <c r="P78" s="1"/>
      <c r="Q78" s="1"/>
    </row>
    <row r="79" spans="5:17" ht="15" customHeight="1" x14ac:dyDescent="0.4">
      <c r="E79" s="1"/>
      <c r="F79" s="1"/>
      <c r="G79" s="1"/>
      <c r="H79" s="48"/>
      <c r="I79" s="1"/>
      <c r="J79" s="1"/>
      <c r="K79" s="111" t="s">
        <v>15</v>
      </c>
      <c r="L79" s="114">
        <f>SUM(L28,L48,L59,L74)</f>
        <v>10040395</v>
      </c>
      <c r="M79" s="117"/>
      <c r="N79" s="146">
        <f>SUM(N28,N48,N59,N74)</f>
        <v>5672.0700000000006</v>
      </c>
      <c r="O79" s="136">
        <f>SUM(O28,O48,O59,O74)</f>
        <v>116508.8</v>
      </c>
      <c r="P79" s="1"/>
      <c r="Q79" s="1"/>
    </row>
    <row r="80" spans="5:17" ht="15" customHeight="1" x14ac:dyDescent="0.4">
      <c r="E80" s="1"/>
      <c r="F80" s="1"/>
      <c r="G80" s="1"/>
      <c r="H80" s="48"/>
      <c r="I80" s="1"/>
      <c r="J80" s="1"/>
      <c r="K80" s="112"/>
      <c r="L80" s="115"/>
      <c r="M80" s="118"/>
      <c r="N80" s="147"/>
      <c r="O80" s="137"/>
      <c r="P80" s="1"/>
      <c r="Q80" s="1"/>
    </row>
    <row r="81" spans="5:17" ht="14.25" customHeight="1" thickBot="1" x14ac:dyDescent="0.45">
      <c r="E81" s="69"/>
      <c r="F81" s="69"/>
      <c r="G81" s="1"/>
      <c r="H81" s="48"/>
      <c r="I81" s="1"/>
      <c r="J81" s="1"/>
      <c r="K81" s="113"/>
      <c r="L81" s="116"/>
      <c r="M81" s="119"/>
      <c r="N81" s="148"/>
      <c r="O81" s="138"/>
      <c r="P81" s="1"/>
      <c r="Q81" s="1"/>
    </row>
    <row r="82" spans="5:17" ht="14.25" customHeight="1" x14ac:dyDescent="0.4">
      <c r="E82" s="69"/>
      <c r="F82" s="69"/>
      <c r="G82" s="1"/>
      <c r="H82" s="48"/>
      <c r="I82" s="1"/>
      <c r="J82" s="1"/>
      <c r="K82" s="99"/>
      <c r="L82" s="100"/>
      <c r="M82" s="101"/>
      <c r="N82" s="102"/>
      <c r="O82" s="103"/>
      <c r="P82" s="1"/>
      <c r="Q82" s="1"/>
    </row>
    <row r="83" spans="5:17" ht="14.25" customHeight="1" x14ac:dyDescent="0.4">
      <c r="E83" s="69"/>
      <c r="F83" s="69"/>
      <c r="G83" s="1"/>
      <c r="H83" s="48"/>
      <c r="I83" s="1"/>
      <c r="J83" s="1"/>
      <c r="K83" s="99"/>
      <c r="L83" s="100"/>
      <c r="M83" s="101"/>
      <c r="N83" s="102"/>
      <c r="O83" s="103"/>
      <c r="P83" s="1"/>
      <c r="Q83" s="1"/>
    </row>
    <row r="84" spans="5:17" x14ac:dyDescent="0.25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5:17" ht="27.75" customHeight="1" x14ac:dyDescent="0.4">
      <c r="E85" s="1"/>
      <c r="F85" s="1"/>
      <c r="G85" s="1"/>
      <c r="H85" s="82" t="s">
        <v>29</v>
      </c>
      <c r="I85" s="83"/>
      <c r="J85" s="1"/>
      <c r="K85" s="1"/>
      <c r="L85" s="1"/>
      <c r="M85" s="1"/>
      <c r="N85" s="1"/>
      <c r="O85" s="1"/>
      <c r="P85" s="1"/>
      <c r="Q85" s="1"/>
    </row>
    <row r="86" spans="5:17" ht="27.75" customHeight="1" x14ac:dyDescent="0.4">
      <c r="E86" s="1"/>
      <c r="F86" s="1"/>
      <c r="G86" s="1"/>
      <c r="H86" s="82" t="s">
        <v>41</v>
      </c>
      <c r="I86" s="83"/>
      <c r="J86" s="1"/>
      <c r="K86" s="1"/>
      <c r="L86" s="1"/>
      <c r="M86" s="1"/>
      <c r="N86" s="1"/>
      <c r="O86" s="1"/>
      <c r="P86" s="1"/>
      <c r="Q86" s="1"/>
    </row>
    <row r="87" spans="5:17" ht="27.75" customHeight="1" x14ac:dyDescent="0.4">
      <c r="E87" s="69" t="s">
        <v>37</v>
      </c>
      <c r="F87" s="69"/>
      <c r="G87" s="1"/>
      <c r="H87" s="82" t="s">
        <v>42</v>
      </c>
      <c r="I87" s="83"/>
      <c r="J87" s="1"/>
      <c r="K87" s="1"/>
      <c r="L87" s="1"/>
      <c r="M87" s="1"/>
      <c r="N87" s="1"/>
      <c r="O87" s="1"/>
      <c r="P87" s="1"/>
      <c r="Q87" s="1"/>
    </row>
    <row r="88" spans="5:17" x14ac:dyDescent="0.25"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5:17" ht="63" customHeight="1" x14ac:dyDescent="0.45">
      <c r="E89" s="110"/>
      <c r="F89" s="110"/>
      <c r="H89" s="46"/>
      <c r="I89" s="47"/>
    </row>
    <row r="90" spans="5:17" ht="28.5" x14ac:dyDescent="0.45">
      <c r="E90" s="55"/>
      <c r="G90" s="56"/>
      <c r="H90" s="46"/>
      <c r="I90" s="47"/>
    </row>
    <row r="91" spans="5:17" ht="28.5" x14ac:dyDescent="0.45">
      <c r="G91" s="56"/>
      <c r="H91" s="46"/>
      <c r="I91" s="47"/>
    </row>
  </sheetData>
  <mergeCells count="42">
    <mergeCell ref="E14:E16"/>
    <mergeCell ref="O79:O81"/>
    <mergeCell ref="R12:R13"/>
    <mergeCell ref="R31:R32"/>
    <mergeCell ref="R33:R35"/>
    <mergeCell ref="Q33:Q35"/>
    <mergeCell ref="R14:R16"/>
    <mergeCell ref="P33:P35"/>
    <mergeCell ref="O33:O35"/>
    <mergeCell ref="I33:I35"/>
    <mergeCell ref="M33:M35"/>
    <mergeCell ref="N33:N35"/>
    <mergeCell ref="N79:N81"/>
    <mergeCell ref="E33:E35"/>
    <mergeCell ref="F33:F35"/>
    <mergeCell ref="L33:L35"/>
    <mergeCell ref="E6:Q7"/>
    <mergeCell ref="E12:Q13"/>
    <mergeCell ref="E31:Q32"/>
    <mergeCell ref="E8:Q11"/>
    <mergeCell ref="K14:K16"/>
    <mergeCell ref="L14:L16"/>
    <mergeCell ref="M14:M16"/>
    <mergeCell ref="I14:I16"/>
    <mergeCell ref="J14:J16"/>
    <mergeCell ref="N14:N16"/>
    <mergeCell ref="Q14:Q16"/>
    <mergeCell ref="G14:G16"/>
    <mergeCell ref="H14:H16"/>
    <mergeCell ref="P14:P16"/>
    <mergeCell ref="F14:F16"/>
    <mergeCell ref="O14:O16"/>
    <mergeCell ref="E89:F89"/>
    <mergeCell ref="K79:K81"/>
    <mergeCell ref="L79:L81"/>
    <mergeCell ref="M79:M81"/>
    <mergeCell ref="E65:G65"/>
    <mergeCell ref="G33:G35"/>
    <mergeCell ref="H33:H35"/>
    <mergeCell ref="E51:G51"/>
    <mergeCell ref="J33:J35"/>
    <mergeCell ref="K33:K35"/>
  </mergeCells>
  <printOptions horizontalCentered="1"/>
  <pageMargins left="0.23622047244094491" right="0.23622047244094491" top="0.74803149606299213" bottom="0.74803149606299213" header="0.31496062992125984" footer="0.31496062992125984"/>
  <pageSetup paperSize="14" scale="42" fitToHeight="0" orientation="landscape" r:id="rId1"/>
  <headerFooter>
    <oddFooter>Página &amp;P</oddFooter>
  </headerFooter>
  <colBreaks count="1" manualBreakCount="1">
    <brk id="18" min="5" max="10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Monica Pulgar</cp:lastModifiedBy>
  <cp:lastPrinted>2017-06-05T13:02:02Z</cp:lastPrinted>
  <dcterms:created xsi:type="dcterms:W3CDTF">2011-04-07T12:29:15Z</dcterms:created>
  <dcterms:modified xsi:type="dcterms:W3CDTF">2017-06-05T19:45:20Z</dcterms:modified>
</cp:coreProperties>
</file>