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750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I60" i="1" l="1"/>
  <c r="I63" i="1"/>
  <c r="K60" i="1"/>
  <c r="K63" i="1"/>
  <c r="L20" i="1"/>
  <c r="L37" i="1"/>
  <c r="L63" i="1"/>
  <c r="L60" i="1"/>
  <c r="K20" i="1"/>
  <c r="I20" i="1"/>
  <c r="K37" i="1"/>
  <c r="I37" i="1"/>
  <c r="I51" i="1"/>
  <c r="K51" i="1"/>
  <c r="J17" i="2"/>
  <c r="H17" i="2"/>
</calcChain>
</file>

<file path=xl/sharedStrings.xml><?xml version="1.0" encoding="utf-8"?>
<sst xmlns="http://schemas.openxmlformats.org/spreadsheetml/2006/main" count="207" uniqueCount="116">
  <si>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</si>
  <si>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</si>
  <si>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</si>
  <si>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</si>
  <si>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</si>
  <si>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</si>
  <si>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</si>
  <si>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</si>
  <si>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</si>
  <si>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</si>
  <si>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</si>
  <si>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</si>
  <si>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</si>
  <si>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</si>
  <si>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</si>
  <si>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</si>
  <si>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</si>
  <si>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</si>
  <si>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</si>
  <si>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</si>
  <si>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</si>
  <si>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SUPERFICIE DEL TERRENO</t>
  </si>
  <si>
    <t>SUPERFIECIE DEL TERRENO</t>
  </si>
  <si>
    <t>A. MONARDES</t>
  </si>
  <si>
    <t>A. ESPEJO</t>
  </si>
  <si>
    <t>AMPLIACION MENOR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</si>
  <si>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</si>
  <si>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</si>
  <si>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</si>
  <si>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</si>
  <si>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</si>
  <si>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</si>
  <si>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</si>
  <si>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</si>
  <si>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</si>
  <si>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</si>
  <si>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</si>
  <si>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</si>
  <si>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</si>
  <si>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</si>
  <si>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</si>
  <si>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</si>
  <si>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</si>
  <si>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</si>
  <si>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</si>
  <si>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</si>
  <si>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</si>
  <si>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</si>
  <si>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</si>
  <si>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</si>
  <si>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</si>
  <si>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 xml:space="preserve">LGUC.,OGUC., Y PRC </t>
  </si>
  <si>
    <t>COMERCIO</t>
  </si>
  <si>
    <t>MODIFICACION</t>
  </si>
  <si>
    <t>N. JOFRE</t>
  </si>
  <si>
    <t>ESTADISTICAS DE PERMISOS, RESOLUCIONES Y OTROS  MES DE NOVIEMBRE  2020</t>
  </si>
  <si>
    <t>20.11.2020</t>
  </si>
  <si>
    <t>LUIS DE POZO HOPPE</t>
  </si>
  <si>
    <t>23 DE FEBRERO 8745</t>
  </si>
  <si>
    <t>ROBERTO SAELZER GARCIA</t>
  </si>
  <si>
    <t>TORRE SOPORTE ANTENA</t>
  </si>
  <si>
    <t>PERMISO DE INSTALACION DE TORRE SOPORTE DE ANTENAS Y SISTEMAS RADIALES DE TRAMSMISION DE TELECOMUNICACIONES</t>
  </si>
  <si>
    <t>ARBOL MODELO FICUS</t>
  </si>
  <si>
    <t>03.11.2020</t>
  </si>
  <si>
    <t>CLAUDIA SEGUEL RAMIREZ</t>
  </si>
  <si>
    <t>CERTIFICADO DE REGULARIZACION DE OBRA MENOR (Permiso y Recepcion definitava) EDIFICACION ANTIGUA DE CUALQUIER DESTINO (Construida con anterioridad al 31 de julio de 1959)</t>
  </si>
  <si>
    <t>NOBUYUKI NODA NODA</t>
  </si>
  <si>
    <t>SIMON GONZALEZ 7940-C</t>
  </si>
  <si>
    <t>09.11.2020</t>
  </si>
  <si>
    <t>PINTOR COSME SAN MARTIN 2468</t>
  </si>
  <si>
    <t>TRINIDAD BORDACHAR ALAMOS</t>
  </si>
  <si>
    <t>10.11.2020</t>
  </si>
  <si>
    <t>CARLA VALENZUELA MANFREDI</t>
  </si>
  <si>
    <t>LUIS RODRIGUEZ MONTERO</t>
  </si>
  <si>
    <t>17.11.2020</t>
  </si>
  <si>
    <t>INMOBILIARIA PLAZA EGAÑA</t>
  </si>
  <si>
    <t>AV. OSSA 235 LOCAL 130</t>
  </si>
  <si>
    <t>ALEJANDRO AMENABAR OPAZO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</si>
  <si>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</si>
  <si>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</si>
  <si>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</si>
  <si>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</si>
  <si>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</si>
  <si>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</si>
  <si>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</si>
  <si>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>18.11.2020</t>
  </si>
  <si>
    <t>LORELEY 770 / 756</t>
  </si>
  <si>
    <t>ROCIO BLAITT GONZALEZ</t>
  </si>
  <si>
    <t>LGUC, OGUC, DFL 2 Y LEY 19537 COPROP. INMOB.</t>
  </si>
  <si>
    <t>19.11.2020</t>
  </si>
  <si>
    <t>INMOBILIARIA PEUMO SPA</t>
  </si>
  <si>
    <t>NOCEDAL 7205</t>
  </si>
  <si>
    <t>JOSE LUIS UGARTE GURRUCHAGA</t>
  </si>
  <si>
    <t>DFL N°2, LEY 19.538 COPO. INMOB. TIPO A, LGUC, OGUC Y PRC</t>
  </si>
  <si>
    <t>30.11.2020</t>
  </si>
  <si>
    <t>MARCELO ESTEBAN</t>
  </si>
  <si>
    <t>PASAJE PRIVADO NOCEDAL 7194-C</t>
  </si>
  <si>
    <t>GABRIELA MISLEH VALDERRAMA</t>
  </si>
  <si>
    <t>2510-A</t>
  </si>
  <si>
    <t>LR-2546</t>
  </si>
  <si>
    <t>26.11.2020</t>
  </si>
  <si>
    <t>JOSE ROA CERDA Y OTROS</t>
  </si>
  <si>
    <t>ANA MARIA REYES</t>
  </si>
  <si>
    <t>SANTA RITA 740</t>
  </si>
  <si>
    <t>MODIFICACION DE DESLINDES</t>
  </si>
  <si>
    <t>TOTAL</t>
  </si>
  <si>
    <t>CARLOS LINEROS ECHEVERRIA</t>
  </si>
  <si>
    <t>ARQUITECTO</t>
  </si>
  <si>
    <t>DIRECTOR DE OBRAS</t>
  </si>
  <si>
    <t>CLE/MGA/AEA/mpa.</t>
  </si>
  <si>
    <t>RUBEN DARIO 93</t>
  </si>
  <si>
    <t>MARIA FRAGAPANE BARTIHOLIN</t>
  </si>
  <si>
    <t>MANUEL GRILLE CONGNIAN</t>
  </si>
  <si>
    <t>EMPRESAS GAJARDO SPA</t>
  </si>
  <si>
    <t>DOMINGO CALDERON MOLINA 8969 CASA 4</t>
  </si>
  <si>
    <t>UNDA GESTION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</si>
</sst>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3" borderId="0" xfId="0" applyFont="1" applyFill="1"/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3" borderId="0" xfId="0" applyFont="1" applyFill="1" applyBorder="1"/>
    <xf numFmtId="42" fontId="12" fillId="3" borderId="0" xfId="0" applyNumberFormat="1" applyFont="1" applyFill="1" applyBorder="1" applyAlignment="1">
      <alignment horizontal="center"/>
    </xf>
    <xf numFmtId="0" fontId="22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0" fillId="0" borderId="0" xfId="0"/>
    <xf numFmtId="0" fontId="19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3" borderId="0" xfId="0" applyFont="1" applyFill="1" applyBorder="1" applyAlignment="1"/>
    <xf numFmtId="0" fontId="18" fillId="2" borderId="18" xfId="0" applyFont="1" applyFill="1" applyBorder="1"/>
    <xf numFmtId="0" fontId="3" fillId="2" borderId="39" xfId="0" applyFont="1" applyFill="1" applyBorder="1"/>
    <xf numFmtId="42" fontId="1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13" fillId="0" borderId="0" xfId="0" applyFont="1"/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right" vertical="center"/>
    </xf>
    <xf numFmtId="0" fontId="3" fillId="2" borderId="20" xfId="0" applyFont="1" applyFill="1" applyBorder="1"/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3" fontId="3" fillId="2" borderId="12" xfId="0" applyNumberFormat="1" applyFont="1" applyFill="1" applyBorder="1"/>
    <xf numFmtId="4" fontId="3" fillId="2" borderId="12" xfId="0" applyNumberFormat="1" applyFont="1" applyFill="1" applyBorder="1"/>
    <xf numFmtId="0" fontId="11" fillId="2" borderId="12" xfId="0" applyFont="1" applyFill="1" applyBorder="1"/>
    <xf numFmtId="42" fontId="24" fillId="2" borderId="12" xfId="0" applyNumberFormat="1" applyFont="1" applyFill="1" applyBorder="1"/>
    <xf numFmtId="0" fontId="26" fillId="0" borderId="0" xfId="0" applyFont="1"/>
    <xf numFmtId="4" fontId="8" fillId="2" borderId="12" xfId="0" applyNumberFormat="1" applyFont="1" applyFill="1" applyBorder="1"/>
    <xf numFmtId="0" fontId="21" fillId="0" borderId="0" xfId="0" applyFont="1" applyAlignment="1">
      <alignment horizontal="center"/>
    </xf>
    <xf numFmtId="0" fontId="0" fillId="6" borderId="0" xfId="0" applyFill="1"/>
    <xf numFmtId="0" fontId="7" fillId="6" borderId="0" xfId="0" applyFont="1" applyFill="1"/>
    <xf numFmtId="0" fontId="7" fillId="3" borderId="0" xfId="0" applyFont="1" applyFill="1"/>
    <xf numFmtId="3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2" fontId="1" fillId="3" borderId="12" xfId="1" applyFont="1" applyFill="1" applyBorder="1" applyAlignment="1">
      <alignment horizontal="right" vertical="center"/>
    </xf>
    <xf numFmtId="166" fontId="1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3" borderId="0" xfId="0" applyFill="1"/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42" fontId="1" fillId="3" borderId="26" xfId="0" applyNumberFormat="1" applyFont="1" applyFill="1" applyBorder="1" applyAlignment="1">
      <alignment horizontal="left" vertical="center" wrapText="1"/>
    </xf>
    <xf numFmtId="42" fontId="1" fillId="3" borderId="35" xfId="0" applyNumberFormat="1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right" vertical="center"/>
    </xf>
    <xf numFmtId="4" fontId="2" fillId="3" borderId="35" xfId="0" applyNumberFormat="1" applyFont="1" applyFill="1" applyBorder="1" applyAlignment="1">
      <alignment horizontal="right" vertical="center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482601</xdr:colOff>
      <xdr:row>7</xdr:row>
      <xdr:rowOff>25400</xdr:rowOff>
    </xdr:from>
    <xdr:to>
      <xdr:col>3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71"/>
  <sheetViews>
    <sheetView tabSelected="1" topLeftCell="E48" zoomScale="68" zoomScaleNormal="68" zoomScaleSheetLayoutView="100" zoomScalePageLayoutView="80" workbookViewId="0">
      <selection activeCell="A7" sqref="A7"/>
    </sheetView>
  </sheetViews>
  <sheetFormatPr baseColWidth="10" defaultRowHeight="15" x14ac:dyDescent="0.25"/>
  <cols>
    <col min="1" max="1" width="4.7109375" style="120" customWidth="1"/>
    <col min="2" max="2" width="11" customWidth="1"/>
    <col min="3" max="3" width="13.42578125" customWidth="1"/>
    <col min="4" max="4" width="39.5703125" customWidth="1"/>
    <col min="5" max="5" width="45.42578125" customWidth="1"/>
    <col min="6" max="6" width="39.28515625" customWidth="1"/>
    <col min="7" max="7" width="24.140625" customWidth="1"/>
    <col min="8" max="8" width="23" customWidth="1"/>
    <col min="9" max="9" width="20" customWidth="1"/>
    <col min="10" max="10" width="37.28515625" customWidth="1"/>
    <col min="11" max="12" width="16.140625" customWidth="1"/>
    <col min="13" max="13" width="25.85546875" customWidth="1"/>
    <col min="14" max="14" width="20" customWidth="1"/>
  </cols>
  <sheetData>
    <row r="1" spans="2:15" ht="4.5" customHeight="1" thickBot="1" x14ac:dyDescent="0.3"/>
    <row r="2" spans="2:15" ht="3" hidden="1" customHeight="1" thickBot="1" x14ac:dyDescent="0.3"/>
    <row r="3" spans="2:15" ht="15.75" hidden="1" thickBot="1" x14ac:dyDescent="0.3"/>
    <row r="4" spans="2:15" ht="15.75" hidden="1" thickBot="1" x14ac:dyDescent="0.3"/>
    <row r="5" spans="2:15" ht="15.75" hidden="1" thickBot="1" x14ac:dyDescent="0.3"/>
    <row r="6" spans="2:15" ht="10.5" customHeight="1" x14ac:dyDescent="0.25">
      <c r="B6" s="178" t="s">
        <v>15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5"/>
    </row>
    <row r="7" spans="2:15" ht="10.5" customHeight="1" thickBot="1" x14ac:dyDescent="0.3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6"/>
    </row>
    <row r="8" spans="2:15" x14ac:dyDescent="0.25">
      <c r="B8" s="188" t="s">
        <v>55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7"/>
    </row>
    <row r="9" spans="2:15" x14ac:dyDescent="0.25">
      <c r="B9" s="190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7"/>
    </row>
    <row r="10" spans="2:15" x14ac:dyDescent="0.25">
      <c r="B10" s="190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7"/>
    </row>
    <row r="11" spans="2:15" ht="15.75" thickBot="1" x14ac:dyDescent="0.3"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8"/>
    </row>
    <row r="12" spans="2:15" x14ac:dyDescent="0.25">
      <c r="B12" s="182" t="s">
        <v>12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00"/>
    </row>
    <row r="13" spans="2:15" ht="15.75" thickBot="1" x14ac:dyDescent="0.3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201"/>
    </row>
    <row r="14" spans="2:15" x14ac:dyDescent="0.25">
      <c r="B14" s="193" t="s">
        <v>0</v>
      </c>
      <c r="C14" s="193" t="s">
        <v>1</v>
      </c>
      <c r="D14" s="197" t="s">
        <v>2</v>
      </c>
      <c r="E14" s="193" t="s">
        <v>3</v>
      </c>
      <c r="F14" s="193" t="s">
        <v>4</v>
      </c>
      <c r="G14" s="193" t="s">
        <v>5</v>
      </c>
      <c r="H14" s="193" t="s">
        <v>6</v>
      </c>
      <c r="I14" s="193" t="s">
        <v>7</v>
      </c>
      <c r="J14" s="193" t="s">
        <v>8</v>
      </c>
      <c r="K14" s="193" t="s">
        <v>11</v>
      </c>
      <c r="L14" s="199" t="s">
        <v>21</v>
      </c>
      <c r="M14" s="193" t="s">
        <v>9</v>
      </c>
      <c r="N14" s="193" t="s">
        <v>10</v>
      </c>
      <c r="O14" s="199" t="s">
        <v>20</v>
      </c>
    </row>
    <row r="15" spans="2:15" x14ac:dyDescent="0.25">
      <c r="B15" s="193"/>
      <c r="C15" s="193"/>
      <c r="D15" s="197"/>
      <c r="E15" s="193"/>
      <c r="F15" s="193"/>
      <c r="G15" s="194"/>
      <c r="H15" s="194"/>
      <c r="I15" s="194"/>
      <c r="J15" s="194"/>
      <c r="K15" s="194"/>
      <c r="L15" s="193"/>
      <c r="M15" s="194"/>
      <c r="N15" s="194"/>
      <c r="O15" s="193"/>
    </row>
    <row r="16" spans="2:15" ht="15.75" thickBot="1" x14ac:dyDescent="0.3">
      <c r="B16" s="196"/>
      <c r="C16" s="196"/>
      <c r="D16" s="198"/>
      <c r="E16" s="196"/>
      <c r="F16" s="196"/>
      <c r="G16" s="195"/>
      <c r="H16" s="195"/>
      <c r="I16" s="195"/>
      <c r="J16" s="195"/>
      <c r="K16" s="195"/>
      <c r="L16" s="196"/>
      <c r="M16" s="195"/>
      <c r="N16" s="195"/>
      <c r="O16" s="196"/>
    </row>
    <row r="17" spans="1:176" s="34" customFormat="1" x14ac:dyDescent="0.25">
      <c r="A17" s="120"/>
      <c r="B17" s="107"/>
      <c r="C17" s="107"/>
      <c r="D17" s="108"/>
      <c r="E17" s="107"/>
      <c r="F17" s="107"/>
      <c r="G17" s="109"/>
      <c r="H17" s="109"/>
      <c r="I17" s="109"/>
      <c r="J17" s="109"/>
      <c r="K17" s="109"/>
      <c r="L17" s="107"/>
      <c r="M17" s="109"/>
      <c r="N17" s="109"/>
      <c r="O17" s="107"/>
    </row>
    <row r="18" spans="1:176" s="163" customFormat="1" ht="75" x14ac:dyDescent="0.25">
      <c r="A18" s="164"/>
      <c r="B18" s="165">
        <v>14405</v>
      </c>
      <c r="C18" s="166" t="s">
        <v>56</v>
      </c>
      <c r="D18" s="167" t="s">
        <v>57</v>
      </c>
      <c r="E18" s="168" t="s">
        <v>58</v>
      </c>
      <c r="F18" s="167" t="s">
        <v>59</v>
      </c>
      <c r="G18" s="169" t="s">
        <v>18</v>
      </c>
      <c r="H18" s="169" t="s">
        <v>60</v>
      </c>
      <c r="I18" s="170">
        <v>1003311</v>
      </c>
      <c r="J18" s="169" t="s">
        <v>61</v>
      </c>
      <c r="K18" s="171">
        <v>0</v>
      </c>
      <c r="L18" s="171">
        <v>0</v>
      </c>
      <c r="M18" s="172" t="s">
        <v>62</v>
      </c>
      <c r="N18" s="173" t="s">
        <v>19</v>
      </c>
      <c r="O18" s="174">
        <v>17.899999999999999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</row>
    <row r="19" spans="1:176" s="2" customFormat="1" x14ac:dyDescent="0.25">
      <c r="B19" s="60"/>
      <c r="C19" s="61"/>
      <c r="D19" s="62"/>
      <c r="E19" s="62"/>
      <c r="F19" s="62"/>
      <c r="G19" s="63"/>
      <c r="H19" s="64"/>
      <c r="I19" s="65"/>
      <c r="J19" s="66"/>
      <c r="K19" s="67"/>
      <c r="L19" s="67"/>
      <c r="M19" s="68"/>
      <c r="N19" s="66"/>
      <c r="O19" s="69"/>
    </row>
    <row r="20" spans="1:176" ht="26.25" x14ac:dyDescent="0.4">
      <c r="B20" s="130"/>
      <c r="C20" s="130"/>
      <c r="D20" s="130"/>
      <c r="E20" s="1"/>
      <c r="F20" s="1"/>
      <c r="G20" s="1"/>
      <c r="H20" s="38" t="s">
        <v>14</v>
      </c>
      <c r="I20" s="39">
        <f>SUM(I18:I18)</f>
        <v>1003311</v>
      </c>
      <c r="J20" s="40"/>
      <c r="K20" s="41">
        <f>SUM(K18:K18)</f>
        <v>0</v>
      </c>
      <c r="L20" s="41">
        <f>SUM(L18:L18)</f>
        <v>0</v>
      </c>
      <c r="M20" s="1"/>
      <c r="N20" s="1"/>
    </row>
    <row r="21" spans="1:176" s="34" customFormat="1" ht="26.25" hidden="1" x14ac:dyDescent="0.4">
      <c r="A21" s="120"/>
      <c r="B21" s="27"/>
      <c r="C21" s="27"/>
      <c r="D21" s="27"/>
      <c r="E21" s="27"/>
      <c r="F21" s="27"/>
      <c r="G21" s="27"/>
      <c r="H21" s="29"/>
      <c r="I21" s="42"/>
      <c r="J21" s="28"/>
      <c r="K21" s="33"/>
      <c r="L21" s="33"/>
      <c r="M21" s="27"/>
      <c r="N21" s="27"/>
    </row>
    <row r="22" spans="1:176" s="34" customFormat="1" ht="26.25" hidden="1" x14ac:dyDescent="0.4">
      <c r="A22" s="120"/>
      <c r="B22" s="27"/>
      <c r="C22" s="27"/>
      <c r="D22" s="27"/>
      <c r="E22" s="27"/>
      <c r="F22" s="27"/>
      <c r="G22" s="27"/>
      <c r="H22" s="29"/>
      <c r="I22" s="42"/>
      <c r="J22" s="28"/>
      <c r="K22" s="33"/>
      <c r="L22" s="33"/>
      <c r="M22" s="27"/>
      <c r="N22" s="27"/>
    </row>
    <row r="23" spans="1:176" ht="21" customHeight="1" thickBot="1" x14ac:dyDescent="0.45">
      <c r="B23" s="1"/>
      <c r="C23" s="1"/>
      <c r="D23" s="1"/>
      <c r="E23" s="1"/>
      <c r="F23" s="1"/>
      <c r="G23" s="1"/>
      <c r="H23" s="23"/>
      <c r="I23" s="24"/>
      <c r="J23" s="21"/>
      <c r="K23" s="25"/>
      <c r="L23" s="25"/>
      <c r="M23" s="1"/>
      <c r="N23" s="1"/>
    </row>
    <row r="24" spans="1:176" x14ac:dyDescent="0.25">
      <c r="B24" s="182" t="s">
        <v>13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6"/>
      <c r="O24" s="202"/>
    </row>
    <row r="25" spans="1:176" ht="15.75" thickBot="1" x14ac:dyDescent="0.3"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7"/>
      <c r="O25" s="202"/>
    </row>
    <row r="26" spans="1:176" x14ac:dyDescent="0.25">
      <c r="B26" s="193" t="s">
        <v>0</v>
      </c>
      <c r="C26" s="207" t="s">
        <v>1</v>
      </c>
      <c r="D26" s="193" t="s">
        <v>2</v>
      </c>
      <c r="E26" s="193" t="s">
        <v>3</v>
      </c>
      <c r="F26" s="193" t="s">
        <v>4</v>
      </c>
      <c r="G26" s="193" t="s">
        <v>5</v>
      </c>
      <c r="H26" s="193" t="s">
        <v>6</v>
      </c>
      <c r="I26" s="193" t="s">
        <v>7</v>
      </c>
      <c r="J26" s="193" t="s">
        <v>8</v>
      </c>
      <c r="K26" s="193" t="s">
        <v>11</v>
      </c>
      <c r="L26" s="199" t="s">
        <v>22</v>
      </c>
      <c r="M26" s="193" t="s">
        <v>9</v>
      </c>
      <c r="N26" s="204" t="s">
        <v>10</v>
      </c>
      <c r="O26" s="203"/>
    </row>
    <row r="27" spans="1:176" x14ac:dyDescent="0.25">
      <c r="B27" s="193"/>
      <c r="C27" s="207"/>
      <c r="D27" s="193"/>
      <c r="E27" s="193"/>
      <c r="F27" s="193"/>
      <c r="G27" s="194"/>
      <c r="H27" s="194"/>
      <c r="I27" s="194"/>
      <c r="J27" s="194"/>
      <c r="K27" s="194"/>
      <c r="L27" s="193"/>
      <c r="M27" s="194"/>
      <c r="N27" s="205"/>
      <c r="O27" s="203"/>
    </row>
    <row r="28" spans="1:176" ht="15.75" thickBot="1" x14ac:dyDescent="0.3">
      <c r="B28" s="196"/>
      <c r="C28" s="208"/>
      <c r="D28" s="196"/>
      <c r="E28" s="196"/>
      <c r="F28" s="196"/>
      <c r="G28" s="195"/>
      <c r="H28" s="195"/>
      <c r="I28" s="195"/>
      <c r="J28" s="195"/>
      <c r="K28" s="195"/>
      <c r="L28" s="196"/>
      <c r="M28" s="195"/>
      <c r="N28" s="206"/>
      <c r="O28" s="203"/>
    </row>
    <row r="29" spans="1:176" s="34" customFormat="1" x14ac:dyDescent="0.25">
      <c r="A29" s="120"/>
      <c r="B29" s="107"/>
      <c r="C29" s="110"/>
      <c r="D29" s="107"/>
      <c r="E29" s="107"/>
      <c r="F29" s="107"/>
      <c r="G29" s="109"/>
      <c r="H29" s="109"/>
      <c r="I29" s="109"/>
      <c r="J29" s="109"/>
      <c r="K29" s="109"/>
      <c r="L29" s="107"/>
      <c r="M29" s="109"/>
      <c r="N29" s="111"/>
      <c r="O29" s="106"/>
    </row>
    <row r="30" spans="1:176" s="2" customFormat="1" ht="105" x14ac:dyDescent="0.25">
      <c r="B30" s="5">
        <v>67</v>
      </c>
      <c r="C30" s="22" t="s">
        <v>63</v>
      </c>
      <c r="D30" s="6" t="s">
        <v>111</v>
      </c>
      <c r="E30" s="6" t="s">
        <v>110</v>
      </c>
      <c r="F30" s="6" t="s">
        <v>64</v>
      </c>
      <c r="G30" s="7" t="s">
        <v>18</v>
      </c>
      <c r="H30" s="10" t="s">
        <v>17</v>
      </c>
      <c r="I30" s="36">
        <v>417175</v>
      </c>
      <c r="J30" s="9" t="s">
        <v>65</v>
      </c>
      <c r="K30" s="11">
        <v>197</v>
      </c>
      <c r="L30" s="133">
        <v>427.5</v>
      </c>
      <c r="M30" s="4" t="s">
        <v>16</v>
      </c>
      <c r="N30" s="7" t="s">
        <v>54</v>
      </c>
      <c r="O30" s="19"/>
    </row>
    <row r="31" spans="1:176" s="2" customFormat="1" x14ac:dyDescent="0.25">
      <c r="B31" s="5">
        <v>68</v>
      </c>
      <c r="C31" s="20" t="s">
        <v>63</v>
      </c>
      <c r="D31" s="6" t="s">
        <v>66</v>
      </c>
      <c r="E31" s="6" t="s">
        <v>67</v>
      </c>
      <c r="F31" s="6" t="s">
        <v>112</v>
      </c>
      <c r="G31" s="7" t="s">
        <v>18</v>
      </c>
      <c r="H31" s="9" t="s">
        <v>17</v>
      </c>
      <c r="I31" s="36">
        <v>228513</v>
      </c>
      <c r="J31" s="9" t="s">
        <v>25</v>
      </c>
      <c r="K31" s="11">
        <v>78.069999999999993</v>
      </c>
      <c r="L31" s="154">
        <v>391.06</v>
      </c>
      <c r="M31" s="4" t="s">
        <v>51</v>
      </c>
      <c r="N31" s="7" t="s">
        <v>54</v>
      </c>
      <c r="O31" s="19"/>
    </row>
    <row r="32" spans="1:176" s="2" customFormat="1" x14ac:dyDescent="0.25">
      <c r="B32" s="5">
        <v>69</v>
      </c>
      <c r="C32" s="20" t="s">
        <v>68</v>
      </c>
      <c r="D32" s="6" t="s">
        <v>113</v>
      </c>
      <c r="E32" s="6" t="s">
        <v>69</v>
      </c>
      <c r="F32" s="6" t="s">
        <v>70</v>
      </c>
      <c r="G32" s="7" t="s">
        <v>18</v>
      </c>
      <c r="H32" s="9" t="s">
        <v>17</v>
      </c>
      <c r="I32" s="36">
        <v>368162</v>
      </c>
      <c r="J32" s="9" t="s">
        <v>25</v>
      </c>
      <c r="K32" s="11">
        <v>90.26</v>
      </c>
      <c r="L32" s="154">
        <v>322</v>
      </c>
      <c r="M32" s="4" t="s">
        <v>51</v>
      </c>
      <c r="N32" s="7" t="s">
        <v>23</v>
      </c>
      <c r="O32" s="19"/>
    </row>
    <row r="33" spans="1:21" s="3" customFormat="1" ht="30" x14ac:dyDescent="0.25">
      <c r="B33" s="26">
        <v>70</v>
      </c>
      <c r="C33" s="30" t="s">
        <v>71</v>
      </c>
      <c r="D33" s="6" t="s">
        <v>72</v>
      </c>
      <c r="E33" s="13" t="s">
        <v>114</v>
      </c>
      <c r="F33" s="13" t="s">
        <v>73</v>
      </c>
      <c r="G33" s="8" t="s">
        <v>18</v>
      </c>
      <c r="H33" s="31" t="s">
        <v>17</v>
      </c>
      <c r="I33" s="37">
        <v>58500</v>
      </c>
      <c r="J33" s="14" t="s">
        <v>53</v>
      </c>
      <c r="K33" s="12">
        <v>1.5</v>
      </c>
      <c r="L33" s="12">
        <v>139.22999999999999</v>
      </c>
      <c r="M33" s="4" t="s">
        <v>51</v>
      </c>
      <c r="N33" s="7" t="s">
        <v>19</v>
      </c>
      <c r="O33" s="32"/>
    </row>
    <row r="34" spans="1:21" s="3" customFormat="1" x14ac:dyDescent="0.25">
      <c r="B34" s="26">
        <v>71</v>
      </c>
      <c r="C34" s="30" t="s">
        <v>74</v>
      </c>
      <c r="D34" s="6" t="s">
        <v>75</v>
      </c>
      <c r="E34" s="13" t="s">
        <v>76</v>
      </c>
      <c r="F34" s="13" t="s">
        <v>77</v>
      </c>
      <c r="G34" s="8" t="s">
        <v>18</v>
      </c>
      <c r="H34" s="31" t="s">
        <v>52</v>
      </c>
      <c r="I34" s="37">
        <v>874138</v>
      </c>
      <c r="J34" s="79" t="s">
        <v>53</v>
      </c>
      <c r="K34" s="12">
        <v>0</v>
      </c>
      <c r="L34" s="97">
        <v>0</v>
      </c>
      <c r="M34" s="4" t="s">
        <v>51</v>
      </c>
      <c r="N34" s="7" t="s">
        <v>23</v>
      </c>
      <c r="O34" s="32"/>
    </row>
    <row r="35" spans="1:21" s="3" customFormat="1" x14ac:dyDescent="0.25">
      <c r="B35" s="26">
        <v>72</v>
      </c>
      <c r="C35" s="30" t="s">
        <v>94</v>
      </c>
      <c r="D35" s="6" t="s">
        <v>95</v>
      </c>
      <c r="E35" s="13" t="s">
        <v>96</v>
      </c>
      <c r="F35" s="13" t="s">
        <v>97</v>
      </c>
      <c r="G35" s="8" t="s">
        <v>18</v>
      </c>
      <c r="H35" s="31" t="s">
        <v>17</v>
      </c>
      <c r="I35" s="37">
        <v>196902</v>
      </c>
      <c r="J35" s="79" t="s">
        <v>25</v>
      </c>
      <c r="K35" s="12">
        <v>51.91</v>
      </c>
      <c r="L35" s="12">
        <v>540</v>
      </c>
      <c r="M35" s="4" t="s">
        <v>51</v>
      </c>
      <c r="N35" s="7" t="s">
        <v>19</v>
      </c>
      <c r="O35" s="32"/>
    </row>
    <row r="36" spans="1:21" s="3" customFormat="1" x14ac:dyDescent="0.25">
      <c r="B36" s="70"/>
      <c r="C36" s="71"/>
      <c r="D36" s="72"/>
      <c r="E36" s="72"/>
      <c r="F36" s="72"/>
      <c r="G36" s="73"/>
      <c r="H36" s="74"/>
      <c r="I36" s="75"/>
      <c r="J36" s="76"/>
      <c r="K36" s="77"/>
      <c r="L36" s="78"/>
      <c r="M36" s="68"/>
      <c r="N36" s="73"/>
      <c r="O36" s="32"/>
    </row>
    <row r="37" spans="1:21" ht="26.25" x14ac:dyDescent="0.4">
      <c r="B37" s="1"/>
      <c r="C37" s="1"/>
      <c r="D37" s="1"/>
      <c r="E37" s="1"/>
      <c r="F37" s="1"/>
      <c r="G37" s="1"/>
      <c r="H37" s="38" t="s">
        <v>14</v>
      </c>
      <c r="I37" s="39">
        <f>SUM(I30:I35)</f>
        <v>2143390</v>
      </c>
      <c r="J37" s="40"/>
      <c r="K37" s="41">
        <f>SUM(K30:K35)</f>
        <v>418.74</v>
      </c>
      <c r="L37" s="41">
        <f>SUM(L30:L35)</f>
        <v>1819.79</v>
      </c>
      <c r="M37" s="1"/>
      <c r="N37" s="1"/>
    </row>
    <row r="38" spans="1:21" s="34" customFormat="1" ht="26.25" hidden="1" x14ac:dyDescent="0.4">
      <c r="A38" s="120"/>
      <c r="B38" s="27"/>
      <c r="C38" s="27"/>
      <c r="D38" s="27"/>
      <c r="E38" s="27"/>
      <c r="F38" s="27"/>
      <c r="G38" s="112"/>
      <c r="H38" s="29"/>
      <c r="I38" s="42"/>
      <c r="J38" s="28"/>
      <c r="K38" s="33"/>
      <c r="L38" s="33"/>
      <c r="M38" s="112"/>
      <c r="N38" s="27"/>
    </row>
    <row r="39" spans="1:21" s="120" customFormat="1" ht="27" thickBot="1" x14ac:dyDescent="0.45">
      <c r="B39" s="121"/>
      <c r="C39" s="121"/>
      <c r="H39" s="115"/>
      <c r="I39" s="116"/>
      <c r="J39" s="117"/>
      <c r="K39" s="118"/>
      <c r="L39" s="119"/>
    </row>
    <row r="40" spans="1:21" s="120" customFormat="1" ht="28.5" thickBot="1" x14ac:dyDescent="0.45">
      <c r="B40" s="125" t="s">
        <v>27</v>
      </c>
      <c r="C40" s="102"/>
      <c r="D40" s="102"/>
      <c r="E40" s="102"/>
      <c r="F40" s="102"/>
      <c r="G40" s="102"/>
      <c r="H40" s="103"/>
      <c r="I40" s="104"/>
      <c r="J40" s="102"/>
      <c r="K40" s="105"/>
      <c r="L40" s="102"/>
      <c r="M40" s="126"/>
    </row>
    <row r="41" spans="1:21" s="34" customFormat="1" x14ac:dyDescent="0.25">
      <c r="A41" s="120"/>
      <c r="B41" s="215"/>
      <c r="C41" s="216"/>
      <c r="D41" s="84"/>
      <c r="E41" s="84"/>
      <c r="F41" s="84"/>
      <c r="G41" s="84"/>
      <c r="H41" s="85"/>
      <c r="I41" s="217" t="s">
        <v>7</v>
      </c>
      <c r="J41" s="220" t="s">
        <v>31</v>
      </c>
      <c r="K41" s="217" t="s">
        <v>28</v>
      </c>
      <c r="L41" s="220" t="s">
        <v>9</v>
      </c>
      <c r="M41" s="209" t="s">
        <v>10</v>
      </c>
    </row>
    <row r="42" spans="1:21" s="34" customFormat="1" x14ac:dyDescent="0.25">
      <c r="A42" s="120"/>
      <c r="B42" s="210" t="s">
        <v>29</v>
      </c>
      <c r="C42" s="211"/>
      <c r="D42" s="122" t="s">
        <v>2</v>
      </c>
      <c r="E42" s="122" t="s">
        <v>30</v>
      </c>
      <c r="F42" s="122" t="s">
        <v>4</v>
      </c>
      <c r="G42" s="122" t="s">
        <v>5</v>
      </c>
      <c r="H42" s="87" t="s">
        <v>6</v>
      </c>
      <c r="I42" s="218"/>
      <c r="J42" s="218"/>
      <c r="K42" s="218"/>
      <c r="L42" s="218"/>
      <c r="M42" s="209"/>
    </row>
    <row r="43" spans="1:21" s="34" customFormat="1" ht="15.75" thickBot="1" x14ac:dyDescent="0.3">
      <c r="A43" s="120"/>
      <c r="B43" s="212"/>
      <c r="C43" s="213"/>
      <c r="D43" s="88"/>
      <c r="E43" s="88"/>
      <c r="F43" s="88"/>
      <c r="G43" s="88"/>
      <c r="H43" s="87" t="s">
        <v>32</v>
      </c>
      <c r="I43" s="218"/>
      <c r="J43" s="218"/>
      <c r="K43" s="218"/>
      <c r="L43" s="218"/>
      <c r="M43" s="209"/>
    </row>
    <row r="44" spans="1:21" s="34" customFormat="1" x14ac:dyDescent="0.25">
      <c r="A44" s="120"/>
      <c r="B44" s="89"/>
      <c r="C44" s="90"/>
      <c r="D44" s="88"/>
      <c r="E44" s="88"/>
      <c r="F44" s="88"/>
      <c r="G44" s="88"/>
      <c r="H44" s="87"/>
      <c r="I44" s="218"/>
      <c r="J44" s="218"/>
      <c r="K44" s="218"/>
      <c r="L44" s="218"/>
      <c r="M44" s="209"/>
    </row>
    <row r="45" spans="1:21" s="34" customFormat="1" x14ac:dyDescent="0.25">
      <c r="A45" s="120"/>
      <c r="B45" s="91" t="s">
        <v>33</v>
      </c>
      <c r="C45" s="92" t="s">
        <v>34</v>
      </c>
      <c r="D45" s="93"/>
      <c r="E45" s="93"/>
      <c r="F45" s="93"/>
      <c r="G45" s="93"/>
      <c r="H45" s="94"/>
      <c r="I45" s="219"/>
      <c r="J45" s="219"/>
      <c r="K45" s="219"/>
      <c r="L45" s="219"/>
      <c r="M45" s="209"/>
    </row>
    <row r="46" spans="1:21" s="120" customFormat="1" x14ac:dyDescent="0.25">
      <c r="B46" s="214"/>
      <c r="C46" s="214"/>
      <c r="D46" s="123"/>
      <c r="E46" s="123"/>
      <c r="F46" s="123"/>
      <c r="G46" s="123"/>
      <c r="H46" s="123"/>
      <c r="I46" s="214"/>
      <c r="J46" s="214"/>
      <c r="K46" s="123"/>
      <c r="L46" s="123"/>
      <c r="M46" s="123"/>
    </row>
    <row r="47" spans="1:21" s="162" customFormat="1" x14ac:dyDescent="0.25">
      <c r="A47" s="175"/>
      <c r="B47" s="151" t="s">
        <v>98</v>
      </c>
      <c r="C47" s="221" t="s">
        <v>100</v>
      </c>
      <c r="D47" s="222" t="s">
        <v>101</v>
      </c>
      <c r="E47" s="224" t="s">
        <v>103</v>
      </c>
      <c r="F47" s="224" t="s">
        <v>102</v>
      </c>
      <c r="G47" s="225" t="s">
        <v>26</v>
      </c>
      <c r="H47" s="225" t="s">
        <v>17</v>
      </c>
      <c r="I47" s="226">
        <v>577291</v>
      </c>
      <c r="J47" s="228" t="s">
        <v>104</v>
      </c>
      <c r="K47" s="229">
        <v>685</v>
      </c>
      <c r="L47" s="231" t="s">
        <v>16</v>
      </c>
      <c r="M47" s="225" t="s">
        <v>23</v>
      </c>
      <c r="N47" s="175"/>
      <c r="O47" s="175"/>
      <c r="P47" s="175"/>
      <c r="Q47" s="175"/>
      <c r="R47" s="175"/>
      <c r="S47" s="175"/>
      <c r="T47" s="175"/>
      <c r="U47" s="175"/>
    </row>
    <row r="48" spans="1:21" s="162" customFormat="1" ht="38.25" customHeight="1" x14ac:dyDescent="0.25">
      <c r="A48" s="175"/>
      <c r="B48" s="151" t="s">
        <v>99</v>
      </c>
      <c r="C48" s="221"/>
      <c r="D48" s="223"/>
      <c r="E48" s="224"/>
      <c r="F48" s="224"/>
      <c r="G48" s="225"/>
      <c r="H48" s="225"/>
      <c r="I48" s="227"/>
      <c r="J48" s="228"/>
      <c r="K48" s="230"/>
      <c r="L48" s="232"/>
      <c r="M48" s="225"/>
      <c r="N48" s="175"/>
      <c r="O48" s="175"/>
      <c r="P48" s="175"/>
      <c r="Q48" s="175"/>
      <c r="R48" s="175"/>
      <c r="S48" s="175"/>
      <c r="T48" s="175"/>
      <c r="U48" s="175"/>
    </row>
    <row r="49" spans="1:14" s="120" customFormat="1" x14ac:dyDescent="0.25">
      <c r="B49" s="52"/>
      <c r="C49" s="113"/>
      <c r="D49" s="52"/>
      <c r="E49" s="52"/>
      <c r="F49" s="52"/>
      <c r="G49" s="52"/>
      <c r="H49" s="52"/>
      <c r="I49" s="127"/>
      <c r="J49" s="128"/>
      <c r="K49" s="129"/>
      <c r="L49" s="59"/>
      <c r="M49" s="52"/>
    </row>
    <row r="50" spans="1:14" s="120" customFormat="1" x14ac:dyDescent="0.25">
      <c r="B50" s="52"/>
      <c r="C50" s="113"/>
      <c r="D50" s="52"/>
      <c r="E50" s="52"/>
      <c r="F50" s="52"/>
      <c r="G50" s="52"/>
      <c r="H50" s="52"/>
      <c r="I50" s="127"/>
      <c r="J50" s="128"/>
      <c r="K50" s="129"/>
      <c r="L50" s="59"/>
      <c r="M50" s="52"/>
    </row>
    <row r="51" spans="1:14" ht="26.25" x14ac:dyDescent="0.4">
      <c r="B51" s="54"/>
      <c r="C51" s="53"/>
      <c r="D51" s="114"/>
      <c r="E51" s="114"/>
      <c r="F51" s="114"/>
      <c r="G51" s="52"/>
      <c r="H51" s="98" t="s">
        <v>14</v>
      </c>
      <c r="I51" s="99">
        <f>SUM(I47:I48)</f>
        <v>577291</v>
      </c>
      <c r="J51" s="100"/>
      <c r="K51" s="101">
        <f>SUM(K47:K48)</f>
        <v>685</v>
      </c>
      <c r="L51" s="59"/>
      <c r="M51" s="52"/>
    </row>
    <row r="52" spans="1:14" s="34" customFormat="1" ht="27.75" hidden="1" x14ac:dyDescent="0.4">
      <c r="A52" s="120"/>
      <c r="B52" s="124"/>
      <c r="C52" s="124"/>
      <c r="D52" s="124"/>
      <c r="E52" s="28"/>
      <c r="F52" s="28"/>
      <c r="G52" s="28"/>
      <c r="H52" s="29"/>
      <c r="I52" s="24"/>
      <c r="J52" s="28"/>
      <c r="K52" s="25"/>
      <c r="L52" s="25"/>
      <c r="M52" s="28"/>
    </row>
    <row r="53" spans="1:14" s="34" customFormat="1" hidden="1" x14ac:dyDescent="0.25">
      <c r="A53" s="120"/>
    </row>
    <row r="54" spans="1:14" s="34" customFormat="1" ht="15.75" thickBot="1" x14ac:dyDescent="0.3">
      <c r="A54" s="120"/>
      <c r="N54" s="109"/>
    </row>
    <row r="55" spans="1:14" ht="28.5" thickBot="1" x14ac:dyDescent="0.45">
      <c r="B55" s="176" t="s">
        <v>78</v>
      </c>
      <c r="C55" s="177"/>
      <c r="D55" s="177"/>
      <c r="E55" s="102"/>
      <c r="F55" s="102"/>
      <c r="G55" s="102"/>
      <c r="H55" s="103"/>
      <c r="I55" s="104"/>
      <c r="J55" s="102"/>
      <c r="K55" s="105"/>
      <c r="L55" s="105"/>
      <c r="M55" s="102"/>
      <c r="N55" s="134"/>
    </row>
    <row r="56" spans="1:14" ht="31.5" thickBot="1" x14ac:dyDescent="0.3">
      <c r="B56" s="135" t="s">
        <v>79</v>
      </c>
      <c r="C56" s="136" t="s">
        <v>80</v>
      </c>
      <c r="D56" s="137" t="s">
        <v>2</v>
      </c>
      <c r="E56" s="137" t="s">
        <v>3</v>
      </c>
      <c r="F56" s="137" t="s">
        <v>4</v>
      </c>
      <c r="G56" s="137" t="s">
        <v>5</v>
      </c>
      <c r="H56" s="138" t="s">
        <v>6</v>
      </c>
      <c r="I56" s="139" t="s">
        <v>7</v>
      </c>
      <c r="J56" s="140" t="s">
        <v>81</v>
      </c>
      <c r="K56" s="141" t="s">
        <v>82</v>
      </c>
      <c r="L56" s="141" t="s">
        <v>21</v>
      </c>
      <c r="M56" s="137" t="s">
        <v>83</v>
      </c>
      <c r="N56" s="142" t="s">
        <v>10</v>
      </c>
    </row>
    <row r="57" spans="1:14" ht="24" x14ac:dyDescent="0.25">
      <c r="B57" s="143">
        <v>11</v>
      </c>
      <c r="C57" s="144" t="s">
        <v>85</v>
      </c>
      <c r="D57" s="145" t="s">
        <v>115</v>
      </c>
      <c r="E57" s="146" t="s">
        <v>86</v>
      </c>
      <c r="F57" s="145" t="s">
        <v>87</v>
      </c>
      <c r="G57" s="146" t="s">
        <v>18</v>
      </c>
      <c r="H57" s="146" t="s">
        <v>17</v>
      </c>
      <c r="I57" s="147">
        <v>795085</v>
      </c>
      <c r="J57" s="146" t="s">
        <v>84</v>
      </c>
      <c r="K57" s="153">
        <v>2561.6999999999998</v>
      </c>
      <c r="L57" s="153">
        <v>2561.6999999999998</v>
      </c>
      <c r="M57" s="148" t="s">
        <v>88</v>
      </c>
      <c r="N57" s="146" t="s">
        <v>23</v>
      </c>
    </row>
    <row r="58" spans="1:14" ht="36" x14ac:dyDescent="0.25">
      <c r="B58" s="149">
        <v>12</v>
      </c>
      <c r="C58" s="150" t="s">
        <v>89</v>
      </c>
      <c r="D58" s="131" t="s">
        <v>90</v>
      </c>
      <c r="E58" s="132" t="s">
        <v>91</v>
      </c>
      <c r="F58" s="131" t="s">
        <v>92</v>
      </c>
      <c r="G58" s="132" t="s">
        <v>18</v>
      </c>
      <c r="H58" s="151" t="s">
        <v>17</v>
      </c>
      <c r="I58" s="147">
        <v>258978</v>
      </c>
      <c r="J58" s="151" t="s">
        <v>84</v>
      </c>
      <c r="K58" s="152">
        <v>833.66</v>
      </c>
      <c r="L58" s="152">
        <v>1400.66</v>
      </c>
      <c r="M58" s="4" t="s">
        <v>93</v>
      </c>
      <c r="N58" s="132" t="s">
        <v>24</v>
      </c>
    </row>
    <row r="60" spans="1:14" ht="26.25" x14ac:dyDescent="0.4">
      <c r="H60" s="98" t="s">
        <v>14</v>
      </c>
      <c r="I60" s="155">
        <f>SUM(I57:I58)</f>
        <v>1054063</v>
      </c>
      <c r="J60" s="40"/>
      <c r="K60" s="156">
        <f>SUM(K57:K58)</f>
        <v>3395.3599999999997</v>
      </c>
      <c r="L60" s="156">
        <f>SUM(L57:L58)</f>
        <v>3962.3599999999997</v>
      </c>
    </row>
    <row r="63" spans="1:14" ht="27.75" x14ac:dyDescent="0.4">
      <c r="H63" s="157" t="s">
        <v>105</v>
      </c>
      <c r="I63" s="158">
        <f>SUM(I20,I37,I51,I60)</f>
        <v>4778055</v>
      </c>
      <c r="J63" s="157"/>
      <c r="K63" s="160">
        <f>SUM(K20,K37,K51,K60)</f>
        <v>4499.0999999999995</v>
      </c>
      <c r="L63" s="160">
        <f>SUM(L20,L37,L60)</f>
        <v>5782.15</v>
      </c>
    </row>
    <row r="67" spans="2:9" ht="28.5" x14ac:dyDescent="0.45">
      <c r="F67" s="161" t="s">
        <v>106</v>
      </c>
      <c r="I67" s="159"/>
    </row>
    <row r="68" spans="2:9" ht="28.5" x14ac:dyDescent="0.45">
      <c r="F68" s="161" t="s">
        <v>107</v>
      </c>
    </row>
    <row r="69" spans="2:9" ht="28.5" x14ac:dyDescent="0.45">
      <c r="F69" s="161" t="s">
        <v>108</v>
      </c>
    </row>
    <row r="71" spans="2:9" x14ac:dyDescent="0.25">
      <c r="B71" t="s">
        <v>109</v>
      </c>
    </row>
  </sheetData>
  <mergeCells count="56">
    <mergeCell ref="M47:M48"/>
    <mergeCell ref="H47:H48"/>
    <mergeCell ref="I47:I48"/>
    <mergeCell ref="J47:J48"/>
    <mergeCell ref="K47:K48"/>
    <mergeCell ref="L47:L48"/>
    <mergeCell ref="C47:C48"/>
    <mergeCell ref="D47:D48"/>
    <mergeCell ref="E47:E48"/>
    <mergeCell ref="F47:F48"/>
    <mergeCell ref="G47:G48"/>
    <mergeCell ref="M41:M45"/>
    <mergeCell ref="B42:C42"/>
    <mergeCell ref="B43:C43"/>
    <mergeCell ref="B46:C46"/>
    <mergeCell ref="I46:J46"/>
    <mergeCell ref="B41:C41"/>
    <mergeCell ref="I41:I45"/>
    <mergeCell ref="J41:J45"/>
    <mergeCell ref="K41:K45"/>
    <mergeCell ref="L41:L45"/>
    <mergeCell ref="B26:B28"/>
    <mergeCell ref="G26:G28"/>
    <mergeCell ref="H26:H28"/>
    <mergeCell ref="F26:F28"/>
    <mergeCell ref="C26:C28"/>
    <mergeCell ref="D26:D28"/>
    <mergeCell ref="E26:E28"/>
    <mergeCell ref="C14:C16"/>
    <mergeCell ref="M14:M16"/>
    <mergeCell ref="M26:M28"/>
    <mergeCell ref="O12:O13"/>
    <mergeCell ref="O24:O25"/>
    <mergeCell ref="O26:O28"/>
    <mergeCell ref="N26:N28"/>
    <mergeCell ref="O14:O16"/>
    <mergeCell ref="L26:L28"/>
    <mergeCell ref="J26:J28"/>
    <mergeCell ref="K26:K28"/>
    <mergeCell ref="I26:I28"/>
    <mergeCell ref="B55:D55"/>
    <mergeCell ref="B6:N7"/>
    <mergeCell ref="B12:N13"/>
    <mergeCell ref="B24:N25"/>
    <mergeCell ref="B8:N11"/>
    <mergeCell ref="H14:H16"/>
    <mergeCell ref="I14:I16"/>
    <mergeCell ref="J14:J16"/>
    <mergeCell ref="F14:F16"/>
    <mergeCell ref="G14:G16"/>
    <mergeCell ref="K14:K16"/>
    <mergeCell ref="N14:N16"/>
    <mergeCell ref="D14:D16"/>
    <mergeCell ref="L14:L16"/>
    <mergeCell ref="B14:B16"/>
    <mergeCell ref="E14:E16"/>
  </mergeCells>
  <printOptions horizontalCentered="1"/>
  <pageMargins left="0.7" right="0.7" top="0.75" bottom="0.75" header="0.3" footer="0.3"/>
  <pageSetup paperSize="14" scale="40" fitToWidth="0" orientation="landscape" r:id="rId1"/>
  <headerFooter>
    <oddFooter>Página &amp;P</oddFooter>
  </headerFooter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43" t="s">
        <v>27</v>
      </c>
      <c r="B3" s="44"/>
      <c r="C3" s="44"/>
      <c r="D3" s="44"/>
      <c r="E3" s="44"/>
      <c r="F3" s="44"/>
      <c r="G3" s="45"/>
      <c r="H3" s="46"/>
      <c r="I3" s="44"/>
      <c r="J3" s="47"/>
      <c r="K3" s="44"/>
      <c r="L3" s="48"/>
    </row>
    <row r="4" spans="1:12" ht="15" customHeight="1" x14ac:dyDescent="0.25">
      <c r="A4" s="215"/>
      <c r="B4" s="216"/>
      <c r="C4" s="84"/>
      <c r="D4" s="84"/>
      <c r="E4" s="84"/>
      <c r="F4" s="84"/>
      <c r="G4" s="85"/>
      <c r="H4" s="217" t="s">
        <v>7</v>
      </c>
      <c r="I4" s="220" t="s">
        <v>31</v>
      </c>
      <c r="J4" s="217" t="s">
        <v>28</v>
      </c>
      <c r="K4" s="220" t="s">
        <v>9</v>
      </c>
      <c r="L4" s="217" t="s">
        <v>10</v>
      </c>
    </row>
    <row r="5" spans="1:12" ht="11.25" customHeight="1" thickBot="1" x14ac:dyDescent="0.3">
      <c r="A5" s="210" t="s">
        <v>29</v>
      </c>
      <c r="B5" s="211"/>
      <c r="C5" s="86" t="s">
        <v>2</v>
      </c>
      <c r="D5" s="86" t="s">
        <v>30</v>
      </c>
      <c r="E5" s="86" t="s">
        <v>4</v>
      </c>
      <c r="F5" s="86" t="s">
        <v>5</v>
      </c>
      <c r="G5" s="87" t="s">
        <v>6</v>
      </c>
      <c r="H5" s="218"/>
      <c r="I5" s="218"/>
      <c r="J5" s="218"/>
      <c r="K5" s="218"/>
      <c r="L5" s="218"/>
    </row>
    <row r="6" spans="1:12" ht="15.75" hidden="1" customHeight="1" thickBot="1" x14ac:dyDescent="0.3">
      <c r="A6" s="212"/>
      <c r="B6" s="213"/>
      <c r="C6" s="88"/>
      <c r="D6" s="88"/>
      <c r="E6" s="88"/>
      <c r="F6" s="88"/>
      <c r="G6" s="87" t="s">
        <v>32</v>
      </c>
      <c r="H6" s="218"/>
      <c r="I6" s="218"/>
      <c r="J6" s="218"/>
      <c r="K6" s="218"/>
      <c r="L6" s="218"/>
    </row>
    <row r="7" spans="1:12" x14ac:dyDescent="0.25">
      <c r="A7" s="89"/>
      <c r="B7" s="90"/>
      <c r="C7" s="88"/>
      <c r="D7" s="88"/>
      <c r="E7" s="88"/>
      <c r="F7" s="88"/>
      <c r="G7" s="87"/>
      <c r="H7" s="218"/>
      <c r="I7" s="218"/>
      <c r="J7" s="218"/>
      <c r="K7" s="218"/>
      <c r="L7" s="218"/>
    </row>
    <row r="8" spans="1:12" x14ac:dyDescent="0.25">
      <c r="A8" s="91" t="s">
        <v>33</v>
      </c>
      <c r="B8" s="92" t="s">
        <v>34</v>
      </c>
      <c r="C8" s="93"/>
      <c r="D8" s="93"/>
      <c r="E8" s="93"/>
      <c r="F8" s="93"/>
      <c r="G8" s="94"/>
      <c r="H8" s="219"/>
      <c r="I8" s="219"/>
      <c r="J8" s="219"/>
      <c r="K8" s="219"/>
      <c r="L8" s="219"/>
    </row>
    <row r="9" spans="1:12" x14ac:dyDescent="0.25">
      <c r="A9" s="214"/>
      <c r="B9" s="214"/>
      <c r="C9" s="95"/>
      <c r="D9" s="95"/>
      <c r="E9" s="95"/>
      <c r="F9" s="95"/>
      <c r="G9" s="95"/>
      <c r="H9" s="214"/>
      <c r="I9" s="214"/>
      <c r="J9" s="95"/>
      <c r="K9" s="95"/>
      <c r="L9" s="95"/>
    </row>
    <row r="10" spans="1:12" x14ac:dyDescent="0.25">
      <c r="A10" s="81" t="s">
        <v>35</v>
      </c>
      <c r="B10" s="240">
        <v>43699</v>
      </c>
      <c r="C10" s="241" t="s">
        <v>37</v>
      </c>
      <c r="D10" s="245" t="s">
        <v>38</v>
      </c>
      <c r="E10" s="245" t="s">
        <v>39</v>
      </c>
      <c r="F10" s="239" t="s">
        <v>26</v>
      </c>
      <c r="G10" s="239" t="s">
        <v>17</v>
      </c>
      <c r="H10" s="246">
        <v>27378</v>
      </c>
      <c r="I10" s="236" t="s">
        <v>40</v>
      </c>
      <c r="J10" s="237">
        <v>980.50699999999995</v>
      </c>
      <c r="K10" s="243" t="s">
        <v>16</v>
      </c>
      <c r="L10" s="239" t="s">
        <v>23</v>
      </c>
    </row>
    <row r="11" spans="1:12" x14ac:dyDescent="0.25">
      <c r="A11" s="81" t="s">
        <v>36</v>
      </c>
      <c r="B11" s="240"/>
      <c r="C11" s="242"/>
      <c r="D11" s="245"/>
      <c r="E11" s="245"/>
      <c r="F11" s="239"/>
      <c r="G11" s="239"/>
      <c r="H11" s="247"/>
      <c r="I11" s="236"/>
      <c r="J11" s="237"/>
      <c r="K11" s="244"/>
      <c r="L11" s="239"/>
    </row>
    <row r="12" spans="1:12" x14ac:dyDescent="0.25">
      <c r="A12" s="81" t="s">
        <v>41</v>
      </c>
      <c r="B12" s="240">
        <v>43705</v>
      </c>
      <c r="C12" s="241" t="s">
        <v>49</v>
      </c>
      <c r="D12" s="245" t="s">
        <v>50</v>
      </c>
      <c r="E12" s="245" t="s">
        <v>43</v>
      </c>
      <c r="F12" s="239" t="s">
        <v>26</v>
      </c>
      <c r="G12" s="239" t="s">
        <v>17</v>
      </c>
      <c r="H12" s="246">
        <v>29178</v>
      </c>
      <c r="I12" s="236" t="s">
        <v>40</v>
      </c>
      <c r="J12" s="237">
        <v>1048.3399999999999</v>
      </c>
      <c r="K12" s="238" t="s">
        <v>16</v>
      </c>
      <c r="L12" s="239" t="s">
        <v>23</v>
      </c>
    </row>
    <row r="13" spans="1:12" x14ac:dyDescent="0.25">
      <c r="A13" s="82" t="s">
        <v>42</v>
      </c>
      <c r="B13" s="240"/>
      <c r="C13" s="242"/>
      <c r="D13" s="245"/>
      <c r="E13" s="245"/>
      <c r="F13" s="239"/>
      <c r="G13" s="239"/>
      <c r="H13" s="247"/>
      <c r="I13" s="236"/>
      <c r="J13" s="237"/>
      <c r="K13" s="238"/>
      <c r="L13" s="239"/>
    </row>
    <row r="14" spans="1:12" x14ac:dyDescent="0.25">
      <c r="A14" s="83" t="s">
        <v>44</v>
      </c>
      <c r="B14" s="240">
        <v>43706</v>
      </c>
      <c r="C14" s="241" t="s">
        <v>46</v>
      </c>
      <c r="D14" s="241" t="s">
        <v>47</v>
      </c>
      <c r="E14" s="241" t="s">
        <v>48</v>
      </c>
      <c r="F14" s="239" t="s">
        <v>26</v>
      </c>
      <c r="G14" s="239" t="s">
        <v>17</v>
      </c>
      <c r="H14" s="235">
        <v>27378</v>
      </c>
      <c r="I14" s="236" t="s">
        <v>40</v>
      </c>
      <c r="J14" s="237">
        <v>2158.1999999999998</v>
      </c>
      <c r="K14" s="238" t="s">
        <v>16</v>
      </c>
      <c r="L14" s="239" t="s">
        <v>19</v>
      </c>
    </row>
    <row r="15" spans="1:12" x14ac:dyDescent="0.25">
      <c r="A15" s="82" t="s">
        <v>45</v>
      </c>
      <c r="B15" s="240"/>
      <c r="C15" s="242"/>
      <c r="D15" s="242"/>
      <c r="E15" s="242"/>
      <c r="F15" s="239"/>
      <c r="G15" s="239"/>
      <c r="H15" s="235"/>
      <c r="I15" s="236"/>
      <c r="J15" s="237"/>
      <c r="K15" s="238"/>
      <c r="L15" s="239"/>
    </row>
    <row r="16" spans="1:12" ht="16.5" thickBot="1" x14ac:dyDescent="0.3">
      <c r="A16" s="54"/>
      <c r="B16" s="53"/>
      <c r="C16" s="52"/>
      <c r="D16" s="52"/>
      <c r="E16" s="52"/>
      <c r="F16" s="52"/>
      <c r="G16" s="55"/>
      <c r="H16" s="56"/>
      <c r="I16" s="57"/>
      <c r="J16" s="58"/>
      <c r="K16" s="59"/>
      <c r="L16" s="52"/>
    </row>
    <row r="17" spans="1:12" ht="29.25" thickBot="1" x14ac:dyDescent="0.5">
      <c r="A17" s="34"/>
      <c r="B17" s="34"/>
      <c r="C17" s="49"/>
      <c r="D17" s="50"/>
      <c r="E17" s="35"/>
      <c r="F17" s="233" t="s">
        <v>14</v>
      </c>
      <c r="G17" s="234"/>
      <c r="H17" s="96">
        <f>SUM(H10:H11:H12:H13,H14,H15)</f>
        <v>83934</v>
      </c>
      <c r="I17" s="51"/>
      <c r="J17" s="80">
        <f>SUM(J10,J15)</f>
        <v>980.50699999999995</v>
      </c>
      <c r="K17" s="34"/>
      <c r="L17" s="34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2020-12-04T11:10:15Z</cp:lastPrinted>
  <dcterms:created xsi:type="dcterms:W3CDTF">2011-04-07T12:29:15Z</dcterms:created>
  <dcterms:modified xsi:type="dcterms:W3CDTF">2020-12-04T11:10:47Z</dcterms:modified>
</cp:coreProperties>
</file>